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8"/>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C390D911-16E8-4478-94DE-160AA95549F3}" xr6:coauthVersionLast="36" xr6:coauthVersionMax="36" xr10:uidLastSave="{00000000-0000-0000-0000-000000000000}"/>
  <bookViews>
    <workbookView xWindow="0" yWindow="0" windowWidth="28800" windowHeight="12225" xr2:uid="{FA397BCB-540A-4A42-90D9-43C01DBB0B70}"/>
  </bookViews>
  <sheets>
    <sheet name="PAA SSF 2019 - V16" sheetId="1" r:id="rId1"/>
  </sheets>
  <definedNames>
    <definedName name="_xlnm._FilterDatabase" localSheetId="0" hidden="1">'PAA SSF 2019 - V16'!$B$18:$L$148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6" i="1" l="1"/>
  <c r="H136" i="1"/>
  <c r="H135" i="1"/>
  <c r="I132" i="1"/>
  <c r="H132" i="1"/>
  <c r="I72" i="1"/>
  <c r="H72" i="1"/>
  <c r="H38" i="1"/>
  <c r="H150" i="1" l="1"/>
  <c r="C12" i="1" s="1"/>
  <c r="I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Marcela Ramirez Reyes</author>
  </authors>
  <commentList>
    <comment ref="C135" authorId="0" shapeId="0" xr:uid="{9A067ACC-4D9D-448F-9350-CB809668CFB0}">
      <text>
        <r>
          <rPr>
            <b/>
            <sz val="9"/>
            <color indexed="81"/>
            <rFont val="Tahoma"/>
            <family val="2"/>
          </rPr>
          <t>Adriana Marcela Ramirez Reyes:</t>
        </r>
        <r>
          <rPr>
            <sz val="9"/>
            <color indexed="81"/>
            <rFont val="Tahoma"/>
            <family val="2"/>
          </rPr>
          <t xml:space="preserve">
Recursos de Inversión: 
10,000,000
70,000,000
Recursos de Funcionamiento:
619,246,236</t>
        </r>
      </text>
    </comment>
  </commentList>
</comments>
</file>

<file path=xl/sharedStrings.xml><?xml version="1.0" encoding="utf-8"?>
<sst xmlns="http://schemas.openxmlformats.org/spreadsheetml/2006/main" count="1192" uniqueCount="281">
  <si>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</si>
  <si>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</si>
  <si>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</si>
  <si>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</si>
  <si>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</si>
  <si>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</si>
  <si>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</si>
  <si>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</si>
  <si>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</si>
  <si>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</si>
  <si>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</si>
  <si>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es la entidad de orden nacional que ejerce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
VISIÓN: En el 2022 seremos una entidad reconocida a nivel nacional, por su eficiente modelo de inspección, vigilancia y control,  garante y protectora de los derechos ciudadanos en torno al Sistema del Subsidio Familiar, en el marco de una gestión ética, transparente y generadora de confianza pública.</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</si>
  <si>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</si>
  <si>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</si>
  <si>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</si>
  <si>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</si>
  <si>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</si>
  <si>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</si>
  <si>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</si>
  <si>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</si>
  <si>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</si>
  <si>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</si>
  <si>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</si>
  <si>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</si>
  <si>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</si>
  <si>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</si>
  <si>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</si>
  <si>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</si>
  <si>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</si>
  <si>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</si>
  <si>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</si>
  <si>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</si>
  <si>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</si>
  <si>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</si>
  <si>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 a traves del acuerdo marco de precios de la Tienda Virtual del Estado Colombiano.</t>
  </si>
  <si>
    <t>Enero</t>
  </si>
  <si>
    <t xml:space="preserve">1 Mes </t>
  </si>
  <si>
    <t>Mínima cuantía</t>
  </si>
  <si>
    <t>Funcionamiento</t>
  </si>
  <si>
    <t>No</t>
  </si>
  <si>
    <t>NA</t>
  </si>
  <si>
    <t>GRUPO GESTIÓN CONTRACTUAL - SECRETARÍA GENERAL  - SUPERINTENDENCIA DEL SUBSIDIO FAMILIAR</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</si>
  <si>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</si>
  <si>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</si>
  <si>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</si>
  <si>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</si>
  <si>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</si>
  <si>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</si>
  <si>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</si>
  <si>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</si>
  <si>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</si>
  <si>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</si>
  <si>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</si>
  <si>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</si>
  <si>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</si>
  <si>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</si>
  <si>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</si>
  <si>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</si>
  <si>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Abril</t>
  </si>
  <si>
    <t>8 Meses</t>
  </si>
  <si>
    <t>Selección Abreviada Subasta Inversa</t>
  </si>
  <si>
    <t>78111800</t>
  </si>
  <si>
    <t>Contratar la prestación del servicio de transporte terrestre automotor especial para los funcionarios de la Superintendencia del Subsidio Familiar</t>
  </si>
  <si>
    <t>10 Meses</t>
  </si>
  <si>
    <t>Selección Abreviada de Menor Cuantia sin Manifestacion de Interés</t>
  </si>
  <si>
    <t>43211500;</t>
  </si>
  <si>
    <t>Adquirir equipos de computo de Portatiles para la Superintendencia del Subsidio Familiar</t>
  </si>
  <si>
    <t>2 Meses</t>
  </si>
  <si>
    <t>Seléccion abreviada - acuerdo marco</t>
  </si>
  <si>
    <t>81111505;</t>
  </si>
  <si>
    <t>Renovar la suscripción del correo electrónico y servicios conexos Office 365</t>
  </si>
  <si>
    <t>Julio</t>
  </si>
  <si>
    <t>6 Meses</t>
  </si>
  <si>
    <t>43233502;</t>
  </si>
  <si>
    <t>Adquirir el licenciamiento de  los dispositivos de videoconferencia de la Superintendencia del Subsidio Familiar</t>
  </si>
  <si>
    <t>9 Meses</t>
  </si>
  <si>
    <t>53100000; 53110000</t>
  </si>
  <si>
    <t>Suministro de dotación para los funcionarios de la Superintendencia del Subsidio Familiar, que tienen derecho según lo establecido en la ley 70 de 1988</t>
  </si>
  <si>
    <t>4 Meses</t>
  </si>
  <si>
    <t>44111515</t>
  </si>
  <si>
    <t>Adquirir el suministro de papeleria y utiles de oficina para la Superintendencia del Subsidio Familiar.</t>
  </si>
  <si>
    <t>Junio</t>
  </si>
  <si>
    <t>5 Meses</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</si>
  <si>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</si>
  <si>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</si>
  <si>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</si>
  <si>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</si>
  <si>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</si>
  <si>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78111502</t>
  </si>
  <si>
    <t>Selección abreviada menor cuantía</t>
  </si>
  <si>
    <t>78102201;</t>
  </si>
  <si>
    <t>Prestar el servicio de correo urbano y nacional para la Superintendencia del Subsidio Familiar.</t>
  </si>
  <si>
    <t>84131500</t>
  </si>
  <si>
    <t>Contratar la intermediación de seguros para apoyar a la SSF en la gestión de los seguros que requiere la Entidad.</t>
  </si>
  <si>
    <t>Concurso de Méritos Abierto</t>
  </si>
  <si>
    <t>84131607;</t>
  </si>
  <si>
    <t>Adquirir los Seguros Obligatorios de Transito (SOAT) para el parque automotor de la Entidad.</t>
  </si>
  <si>
    <t>Noviembre</t>
  </si>
  <si>
    <t>12 Meses</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</si>
  <si>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</si>
  <si>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</si>
  <si>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</si>
  <si>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</si>
  <si>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80131502;</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</si>
  <si>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</si>
  <si>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Mayo</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</si>
  <si>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</si>
  <si>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</si>
  <si>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</si>
  <si>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</si>
  <si>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</si>
  <si>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</si>
  <si>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</si>
  <si>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</si>
  <si>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</si>
  <si>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</si>
  <si>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</si>
  <si>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</si>
  <si>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25173107;</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</si>
  <si>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</si>
  <si>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</si>
  <si>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</si>
  <si>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</si>
  <si>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</si>
  <si>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</si>
  <si>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las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</si>
  <si>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</si>
  <si>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</si>
  <si>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</si>
  <si>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</si>
  <si>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</si>
  <si>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</si>
  <si>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y mantenimiento de extintores de la Entidad</t>
  </si>
  <si>
    <t>Septiembre</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</si>
  <si>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</si>
  <si>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</si>
  <si>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</si>
  <si>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</si>
  <si>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</si>
  <si>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</si>
  <si>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</si>
  <si>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los servicios de logística que demanda la  preparación, el traslado,  inscripción y participación de funcionarios de la Superintendencia en  evento deportivos</t>
  </si>
  <si>
    <t>3 Meses</t>
  </si>
  <si>
    <t>80101600;81121500;</t>
  </si>
  <si>
    <t>PI: ESTUDIOS PARA LA GESTIÓN DEL CONOCIMIENTO DEL SISTEMA DEL SUBSIDIO FAMILIAR. NACIONAL. 
Actividad: Elaborar estudio e investigación económica, financiera, administrativa y/o de operación de los servicios y programas sociales de las CCF.
Objeto: Contratar la realización de un estudio e investigación sobre los servicios y programas sociales de las CCF y la respectiva socialización de los resultados.</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</si>
  <si>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</si>
  <si>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</si>
  <si>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conforme a los lineamientos  y la normatividad archivística emitida por el Archivo General de la Nación.</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</si>
  <si>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</si>
  <si>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</si>
  <si>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</si>
  <si>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43232202;</t>
  </si>
  <si>
    <t>PI: IMPLEMENTACIÓN DEL SISTEMA INTEGRADO DE GESTIÓN DOCUMENTAL DE LA SUPERINTENDENCIA DEL SUBSIDIO FAMILIAR BOGOTÁ. 
Actividad: Obtener la Herramienta tecnológica. 
Objeto: Contratar la adquisición, licenciamiento e implementación de un sistema de información de Gestión Documental y de Archivo para la Superintendencia del Subsidio Familiar de acuerdo con  los Lineamientos establecidos por el Archivo General de la Nación</t>
  </si>
  <si>
    <t>Licitación pública</t>
  </si>
  <si>
    <t>80101507;</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</si>
  <si>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los servicios profesionales para la elaboración del plan estrategico de tecnologias de la información de la entidad (PETI - Intrumentos de Gobierno Digital).</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</si>
  <si>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cumplimiento de la estrategia de Gobierno Digital y la definición de procesos, procedimientos, lineamientos asociados al mejoramiento de la gestión de la Oficina de Tecnologías de la Información y las Comunicaciones de la SSF.</t>
  </si>
  <si>
    <t>Contratación Directa</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</si>
  <si>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aseguramiento de la calidad del software de la SSF.</t>
  </si>
  <si>
    <t>junio</t>
  </si>
  <si>
    <t>PI: FORTALECIMIENTO DE LA GESTIÓN DE LA TECNOLOGÍA DE LA INFORMACIÓN Y LAS COMUNICACIONES DE LA SSF BAJO EL MARCO DE REFERENCIA DE ARQUITECTURA EMPRESARIAL (MRAE) NACIONAL. 
Actividad: Construir el modelo de seguridad y privacidad de la información.
Objeto: Contratar la ampliación de controles de ISO:27001, correspondiente a la Cuarta Fase del Plan de Gestión de Seguridad de la Información (PGSI), con la implementación, revisión y mejora continua de los existentes, para el fortalecimiento de la Arquitectura Empresarial de la SSF.</t>
  </si>
  <si>
    <t>7 Meses</t>
  </si>
  <si>
    <t>PI: FORTALECIMIENTO DE LA GESTIÓN DE LA TECNOLOGÍA DE LA INFORMACIÓN Y LAS COMUNICACIONES DE LA SSF BAJO EL MARCO DE REFERENCIA DE ARQUITECTURA EMPRESARIAL (MRAE) NACIONAL. 
Actividad: Realizar la auditoría para la mejora continua del modelo de seguridad y privacidad de la información
Objeto: Contratar la Migración del direccionamiento IPv4 a IPv6 para la Superintendencia del Subsidio Familiar ( obligatorio Res.2710  3 de 2017)</t>
  </si>
  <si>
    <t>PI: FORTALECIMIENTO DE LA GESTIÓN DE LA TECNOLOGÍA DE LA INFORMACIÓN Y LAS COMUNICACIONES DE LA SSF BAJO EL MARCO DE REFERENCIA DE ARQUITECTURA EMPRESARIAL (MRAE) NACIONAL. 
Actividad: Emprender acciones preventivas y correctivas, con base a los resultados de la auditora en seguridad de la información y la revisión por la Dirección. 
Objeto: Adquirir herramienta de software antivirus corporativo para la Superintendencia del Subsidio Familiar.</t>
  </si>
  <si>
    <t>43211502;</t>
  </si>
  <si>
    <t>PI: FORTALECIMIENTO DE LA GESTIÓN DE LA TECNOLOGÍA DE LA INFORMACIÓN Y LAS COMUNICACIONES DE LA SSF BAJO EL MARCO DE REFERENCIA DE ARQUITECTURA EMPRESARIAL (MRAE) NACIONAL. 
Actividad: Establecer el estado de las soluciones informáticas que soportan el sistema de información.
Actividad: Obtener las soluciones informáticas que soporten el Sistema Información.
Objeto: Adquirir equipos de cómputo (Servidores), para renovación Tecnológica</t>
  </si>
  <si>
    <t>Seléccion abreviada - Subasta Inversa</t>
  </si>
  <si>
    <t>81112202; 81112215</t>
  </si>
  <si>
    <t>PI: FORTALECIMIENTO DE LA GESTIÓN DE LA TECNOLOGÍA DE LA INFORMACIÓN Y LAS COMUNICACIONES DE LA SSF BAJO EL MARCO DE REFERENCIA DE ARQUITECTURA EMPRESARIAL (MRAE) NACIONAL. 
Actividad: Obtener las soluciones informáticas que soporten el Sistema Información.
Objeto: Renovación del soporte de la licencia ORACLE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</si>
  <si>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ASSURANCE del licenciamiento MICROSOFT de los servidores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</si>
  <si>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servicios de soporte Premier Microsoft que soporta el Sistema de Información Misional y apoyo de la Superintendencia de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</si>
  <si>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</si>
  <si>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</si>
  <si>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</si>
  <si>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</si>
  <si>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PI: FORTALECIMIENTO DE LA GESTIÓN DE LA TECNOLOGÍA DE LA INFORMACIÓN Y LAS COMUNICACIONES DE LA SSF BAJO EL MARCO DE REFERENCIA DE ARQUITECTURA EMPRESARIAL (MRAE) NACIONAL. 
Actividad: Obtener las soluciones informáticas que soporten el Sistema Información.
Objeto: Actualizar Soporte y licenciamiento  del sistema de información Gerencial  SIGER.</t>
  </si>
  <si>
    <t>81111812; 81112202; 81111819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</si>
  <si>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mantenimiento preventivo, correctivo y renovación de los servicios de soporte para repuestos de la infraestructura central de computo de hardware HP, de la SSF.</t>
  </si>
  <si>
    <t>81161501;</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</si>
  <si>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soporte, mantenimiento, optimización y mejoramiento a los procedimientos implementados en el sistema - GTSS, construido sobre la plataforma Esigna, mediante la modalidad de bolsa de horas.</t>
  </si>
  <si>
    <t>43231602;</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</si>
  <si>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ERP para la Superintendencia de Subsidio Familiar que soporte el proceso de talento humano, inventarios y activos fijos.</t>
  </si>
  <si>
    <t>PI: FORTALECIMIENTO DE LA GESTIÓN DE LA TECNOLOGÍA DE LA INFORMACIÓN Y LAS COMUNICACIONES DE LA SSF BAJO EL MARCO DE REFERENCIA DE ARQUITECTURA EMPRESARIAL (MRAE) NACIONAL. 
Actividad: Obtener las soluciones informáticas que soporten el Sistema Información. OBJETO: Desarrollar las modificaciones al sistema de información SIREVAC, como preparación a la entrada en vigencia del anexo técnico V4 de la circular 20 de 2016, o sus equivalentes.</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</si>
  <si>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por prestacion de servicios un WebMaster para el  soporte y mantenimiento del Portal Corporativo 2019</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</si>
  <si>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Mantenimiento y servicio de actualización del aplicativo ISOLUCION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</si>
  <si>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 Prestar el servicio de soporte, actualización y mantenimiento preventivo y correctivo incluyendo repuestos para los cinco kioscos interactivos de la Superintendencia del Subsidio Familiar.</t>
  </si>
  <si>
    <t>81111504;</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</si>
  <si>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</si>
  <si>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</si>
  <si>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NACIONAL.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</si>
  <si>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NACIONAL.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</si>
  <si>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</si>
  <si>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NACIONAL.
Actividad: Actualización y Fortalecimiento del Modelo Integrado de Planeación y Gestión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</si>
  <si>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</si>
  <si>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NACIONAL.
Actividad: Actualización y Fortalecimiento del Modelo Integrado de Planeación y Gestión de la SSF.
Objeto: Contratar los servicios profesionales del DANE – FONDANE para realizar el proceso de evaluación de los requisitos de calidad establecidos en la Norma Técnica de Calidad del Proceso Estadístico (NTC PE1000:2017) implementado para la operación estadística 'ESTADÍSTICA GENERAL DEL SISTEMA DEL SUBSIDIO FAMILIAR – EGSSF', producida por la SUPERINTENDENCIA DEL SUBSIDIO FAMILIAR.</t>
  </si>
  <si>
    <t>PI: FORTALECIMIENTO DE LA CAPACIDAD INSTITUCIONAL PARA MEJORAR LA INSPECCIÓN, VIGILANCIA Y CONTROL DE LA SUPERINTENDENCIA DEL SUBSIDIO FAMILIAR. NACIONAL.
Actividad: Actualización y Fortalecimiento del Modelo Integrado de Planeación y Gestión de la SSF.
Objeto: Contratar la primera visita de seguimiento de acuerdo con la certificación del Sistema de Gestión de la SSF recibido por Bureau Veritas el 4 de julio de 2018.</t>
  </si>
  <si>
    <t>83121701;</t>
  </si>
  <si>
    <t>PI: FORTALECIMIENTO DE LA CAPACIDAD INSTITUCIONAL PARA MEJORAR LA INSPECCIÓN, VIGILANCIA Y CONTROL DE LA SUPERINTENDENCIA DEL SUBSIDIO FAMILIAR. NACIONAL.
Actividad: Realizar, producir y emitir los programas audiovisuales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</si>
  <si>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</si>
  <si>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NACIONAL.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</si>
  <si>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 xml:space="preserve">6 Meses </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</si>
  <si>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</si>
  <si>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</si>
  <si>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</si>
  <si>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</si>
  <si>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DE LA CAPACIDAD INSTITUCIONAL PARA MEJORAR LA INSPECCIÓN, VIGILANCIA Y CONTROL DE LA SUPERINTENDENCIA DEL SUBSIDIO FAMILIAR. NACIONAL. 
Actividad: Revisión y análisis del impacto de los lineamientos técnicos en el Sistema del Subsidio Familiar. 
Objeto: 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</si>
  <si>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80121600; 80121700</t>
  </si>
  <si>
    <t>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fortalecer las actuaciones administrativas consideradas de mayor complejidad a cargo de la Superintendencia Delegada para la Responsabilidad Administrativa y las Medidas Especiales, relacionadas con el control legal sobre las Cajas de Compensación Familiar, que faciliten la revisión y análisis del impacto de los lineamientos técnicos de la delegada en el sistema del subsidio familiar</t>
  </si>
  <si>
    <t>176 dias</t>
  </si>
  <si>
    <t>Presupuesto de entidad nacional</t>
  </si>
  <si>
    <t>PI: FORTALECIMIENTO DE LA CAPACIDAD INSTITUCIONAL PARA MEJORAR LA INSPECCIÓN, VIGILANCIA Y CONTROL DE LA SUPERINTENDENCIA DEL SUBSIDIO FAMILIAR. NACIONAL. 
Actividad: Medición del impacto de los lineamientos técnicos en el Sistema del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</si>
  <si>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NACIONAL.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</si>
  <si>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80101506;86101808</t>
  </si>
  <si>
    <t>PI: FORTALECIMIENTO DE LA CAPACIDAD INSTITUCIONAL PARA MEJORAR LA INSPECCIÓN, VIGILANCIA Y CONTROL DE LA SUPERINTENDENCIA DEL SUBSIDIO FAMILIAR. NACIONAL.
Actividad:  Mejoramiento, seguimiento y evaluación del modelo integrado de la SSF. 
Objeto: Contratar servicios profesionales para la formación y actualización de funcionarios de la Superintendencia del Subsidio Familiar como auditores internos integrales en ISO 9001:2015, ISO 14000:2015 e ISO 45001:2018 con base en pensamiento basado en riesgos y auditoría interna ISO 19011:2018, que contribuya en el fortalecimiento de la gestión institucional y en el modelo de inspección, vigilancia y control según la normatividad aplicada.</t>
  </si>
  <si>
    <t>Mínima Cuantía</t>
  </si>
  <si>
    <t>80101500;80101600;</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</si>
  <si>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</si>
  <si>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</si>
  <si>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</si>
  <si>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Prestar los servicios profesionales para apoyar las actuaciones administrativas a cargo de la Superintendencia Delegada para la Responsabilidad Administrativa y las Medidas Especiales, relacionadas con el proceso de control legal sobre las Cajas de Compensación Familiar, orientadas al diseño de lineamientos técnicos en el marco del sistema de inspección, vigilancia y control.</t>
  </si>
  <si>
    <t xml:space="preserve">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</si>
  <si>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NACIONAL.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</si>
  <si>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PI: FORTALECIMIENTO DE LA CAPACIDAD INSTITUCIONAL PARA MEJORAR LA INSPECCIÓN, VIGILANCIA Y CONTROL DE LA SUPERINTENDENCIA DEL SUBSIDIO FAMILIAR. NACIONAL.
Actividad:  Construir estrategias e implementar herramientas y mecanismos que garanticen la participación ciudadana y promover el control social.
Objeto: Prestar servicios profesionales en el diseño de estrategias y herramientas para la implementación de la política de Participación Ciudadana y promoción del Control Social, así como en su socialización, implementación, seguimiento y evaluación.</t>
  </si>
  <si>
    <t>PI: FORTALECIMIENTO DE LA CAPACIDAD INSTITUCIONAL PARA MEJORAR LA INSPECCIÓN, VIGILANCIA Y CONTROL DE LA SUPERINTENDENCIA DEL SUBSIDIO FAMILIAR. NACIONAL. 
Actividad: Informar a la ciudadanía, mediante un diálogo social abierto y la estrategia de Rendición de Cuentas sobre los principales resultados de la gestión de la SSF.  Objeto: Contratar la transmisión en directo por Televisión Nacional de la Audiencia Pública de Rendición de Cuentas de la Superintendencia del Subsidio Familiar.</t>
  </si>
  <si>
    <t>82141504;</t>
  </si>
  <si>
    <t>PI: FORTALECIMIENTO DE LA CAPACIDAD INSTITUCIONAL PARA MEJORAR LA INSPECCIÓN, VIGILANCIA Y CONTROL DE LA SUPERINTENDENCIA DEL SUBSIDIO FAMILIAR. NACIONAL.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</si>
  <si>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t>PI: FORTALECIMIENTO DE LA CAPACIDAD INSTITUCIONAL PARA MEJORAR LA INSPECCIÓN, VIGILANCIA Y CONTROL DE LA SUPERINTENDENCIA DEL SUBSIDIO FAMILIAR. NACIONAL. 
Actividad: Realizar la publicación de piezas informativas, promocionales o didácticas de las funciones de IVC, derechos y deberes de los ciudadanos y normatividad del Subsidio Familiar.  Objeto: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</si>
  <si>
    <t>200 Dìas</t>
  </si>
  <si>
    <t>PI: FORTALECIMIENTO DE LA CAPACIDAD INSTITUCIONAL PARA MEJORAR LA INSPECCIÓN, VIGILANCIA Y CONTROL DE LA SUPERINTENDENCIA DEL SUBSIDIO FAMILIAR. NACIONAL. 
Actividad: Realizar seminarios de retroalimentación dirigido a las CCF sobre políticas y gestión administrativa, financiero contable, fondos de ley y servicios sociales.
Objeto: Prestar los servicios de apoyo  para realizar seminarios de retroalimentación dirigido a las CCF sobre políticas y gestión administrativa, financiero, contable, fondos de ley y servicios sociales.</t>
  </si>
  <si>
    <t>90111600;</t>
  </si>
  <si>
    <t>PI: FORTALECIMIENTO DE LA CAPACIDAD INSTITUCIONAL PARA MEJORAR LA INSPECCIÓN, VIGILANCIA Y CONTROL DE LA SUPERINTENDENCIA DEL SUBSIDIO FAMILIAR. NACIONAL. 
Actividad: Realizar un taller de actualización sistemas de información, los presupuestos y proyectos de inversiones y la fijación de tarifas de los servicios sociales dirigido a las CCF.
Objeto: Prestar los servicios de apoyo  para realizar un taller de actualización sistemas de información, los presupuestos y proyectos de inversiones y la fijación de tarifas de los servicios sociales dirigido a las CCF.</t>
  </si>
  <si>
    <t>PI: FORTALECIMIENTO DE LA CAPACIDAD INSTITUCIONAL PARA MEJORAR LA INSPECCIÓN, VIGILANCIA Y CONTROL DE LA SUPERINTENDENCIA DEL SUBSIDIO FAMILIAR. NACIONAL. 
Actividad: Realizar un taller de actualización normativa dirigida a los Consejeros Directivos de las CCF.
Objeto: Prestar los servicios de apoyo  para realizar un taller de actualización normativa dirigida a los  consejeros Directivos de las CCF.</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</si>
  <si>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 s CCF.
Objeto: Contratar un abogado para actualizar la normatividad juridica del Sistema del Subsidio Familiar para el desarrollo del taller de actualización jurídica  para las CCF</t>
  </si>
  <si>
    <t>PI: FORTALECIMIENTO DE LA CAPACIDAD INSTITUCIONAL PARA MEJORAR LA INSPECCIÓN, VIGILANCIA Y CONTROL DE LA SUPERINTENDENCIA DEL SUBSIDIO FAMILIAR. NACIONAL. 
Actividad: Realizar un seminario de actualización jurídica, para los abogados, jefes de subsidio y aportes, así mismo para revisores fiscales para las CCF.
Objeto: Contratar un apoyo  para el desarrollo del taller de actualización jurídica  para las CCF</t>
  </si>
  <si>
    <t>PI: FORTALECIMIENTO DE LA CAPACIDAD INSTITUCIONAL PARA MEJORAR LA INSPECCIÓN, VIGILANCIA Y CONTROL DE LA SUPERINTENDENCIA DEL SUBSIDIO FAMILIAR. NACIONAL. 
Actividad: Realizar cubrimiento periodístico de las actividades que promuevan las capacidades técnicas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</si>
  <si>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</si>
  <si>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Diseñar y actualizar una base de datos que permita disponer de información sistematizada sobre el talento humano. Objeto: Contratar la elaboración y diseño de  una base de datos, que incluya la información de los funcionarios al servicio de la Superintendencia del Subsidio Familiar, para disponer de información del talento humano de fácil consulta y diligenciamiento.</t>
  </si>
  <si>
    <t>PI: FORTALECIMIENTO ESTRATÉGICO DEL TALENTO HUMANO PARA LA GESTIÓN ORGANIZACIONAL DE LA SUPERINTENDENCIA DEL SUBSIDIO FAMILIAR. BOGOTÁ. Actividad.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</si>
  <si>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81161700;83111507;83112600;</t>
  </si>
  <si>
    <t>PI: MEJORAMIENTO DEL PROCESO DE INTERACCIÓN CON EL CIUDADANO EN LA SUPERINTENDENCIA DE SUBSIDIO FAMILIAR. NACIONAL.
Actividad: Mejorar y fortalecer la calidad y accesibilidad a los canales de atención masiva de PQRSF para beneficiar la población.
Objeto: Adquirir servicios de Centro de Contacto BPO (Business Process Outsourcing) para mejorar y fortalecer la calidad y accesibilidad a los canales de atención masiva de PQRSF por parte de la ciudadanía.</t>
  </si>
  <si>
    <t>43221500;</t>
  </si>
  <si>
    <t>PI: MEJORAMIENTO DEL PROCESO DE INTERACCIÓN CON EL CIUDADANO EN LA SUPERINTENDENCIA DE SUBSIDIO FAMILIAR. NACIONAL.
Actividad: Mejorar y fortalecer la calidad y accesibilidad a los canales de atención masiva de PQRSF para beneficiar la población.
Objeto: Adquirir herramientas telemáticas tales como carteleras digitales, totem interactivo y comunicación por whatssap para mejorar y fortalecer la calidad y accesibilidad a los canales de atención masiva de PQRSF por parte de la ciudadanía.</t>
  </si>
  <si>
    <t>93141506;</t>
  </si>
  <si>
    <t>PI: MEJORAMIENTO DEL PROCESO DE INTERACCIÓN CON EL CIUDADANO EN LA SUPERINTENDENCIA DE SUBSIDIO FAMILIAR. NACIONAL.
Actividad: Apoyar a la Supersubsidio para el posicionamiento y uso de las sedes con plataforma digital instalas en las CCF. 
Objeto: Prestar servicios para el posicionamientos, acompañamiento y asesora a la ciudadanía para el uso de los canales de atención</t>
  </si>
  <si>
    <t>PI: MEJORAMIENTO DEL PROCESO DE INTERACCIÓN CON EL CIUDADANO EN LA SUPERINTENDENCIA DE SUBSIDIO FAMILIAR. NACIONAL.
Actividad: Realizar un seminario para el cumplimiento de las normas, frente a la atención e interacción con los afiliados y no afiliados a las CCF.
Objeto: Prestar los servicios de apoyo logístico a la Superintendencia del Subsidio Familiar en la realización del Seminario “XI ENCUENTRO DE ATENCION E INTERACCION CON EL CIUDADANO 2019”.</t>
  </si>
  <si>
    <t>PI: MEJORAMIENTO DEL PROCESO DE INTERACCIÓN CON EL CIUDADANO EN LA SUPERINTENDENCIA DE SUBSIDIO FAMILIAR. NACIONAL.
Actividad: Realizar actividades de educación informal a los trabajadores afiliados a las CCF a fin de consolidar una red de seguimiento y veedurías ciudadanas.  
Objeto: Prestar los servicios de apoyo logístico a la Superintendencia del Subsidio Familiar en la realización de actividades de educación informal sobre canales de atención, veedurias y participación ciudadana a los trabajadores afiliados de las Cajas.</t>
  </si>
  <si>
    <t>82141500;</t>
  </si>
  <si>
    <t>PI: MEJORAMIENTO DEL PROCESO DE INTERACCIÓN CON EL CIUDADANO EN LA SUPERINTENDENCIA DE SUBSIDIO FAMILIAR. NACIONAL.
Actividad: Crear material de comunicación audiovisual para carteleras digitales a reproducir en las áreas de atención al usuario en las CCF.
Objeto: Crear material de comunicación audiovisual para carteleras digitales a reproducir en las áreas de atención al usuario en las CCF.</t>
  </si>
  <si>
    <t>80121704</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</si>
  <si>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</si>
  <si>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Prestar los servicios profesionales especializados como abogado para brindar apoyo jurídico en los diversos trámites jurídicos que debe adelantar la Oficina Asesora Jurídica de la Superintendencia del Subsidio Familiar.</t>
  </si>
  <si>
    <t>81112000</t>
  </si>
  <si>
    <t>PI: FORTALECIMIENTO DE LA GESTIÓN DE LA TECNOLOGÍA DE LA INFORMACIÓN Y LAS COMUNICACIONES (TICS) DE LA SUPERINTENDENCIA DEL SUBSIDIO FAMILIAR, BAJO EL MARCO DE REFERENCIA DE ARQUITECTURA EMPRESARIAL (MRAE). NACIONAL. Actividad: Obtener las soluciones informáticas que soporten el Sistema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</si>
  <si>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</si>
  <si>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</si>
  <si>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</si>
  <si>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</si>
  <si>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NACIONAL.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</si>
  <si>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</si>
  <si>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</si>
  <si>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la SSF como Administrador de Base de Datos de la Superintendencia del Subsidio Familiar y los demás que se requieran en la Entidad.</t>
  </si>
  <si>
    <t>PI: FORTALECIMIENTO DE LA GESTIÓN DE LA TECNOLOGIA DE LA INFORMACIÓN Y LAS COMUNICACIONES DE LA SSF BAJO EL MARCO DE REFERENCIA DE ARQUITECTURA EMPRESARIAL (MRAE) NACIONAL. 
Actividad: Obtener las soluciones informáticas que soporten el Sistema Información. Objeto: Prestar los servicios profesionales a la SSF como desarrollador de Software de la Superintendencia del Subsidio Familiar y los demás que se requieran en la Entidad.</t>
  </si>
  <si>
    <t>90141500;
80141600;
80111500;</t>
  </si>
  <si>
    <t>PI: FORTALECIMIENTO ESTRATÉGICO DEL TALENTO HUMANO PARA LA GESTIÓN ORGANIZACIONAL DE LA SUPERINTENDENCIA DEL SUBSIDIO FAMILIAR. BOGOTÁ. Actividad 1:Diseñar las estrategias de las rutas. Actividad 2: Implementar las estrategias de las rutas para la vigencia. Objeto: Contratar la prestación de servicios de apoyo a la gestión para desarrollar las actividades contempladas dentro de los planes de bienestar, incentivos institucionales, clima y cultura organizacional, dirigidos a los funcionarios de la superintendencia para la vigencia 2019.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</si>
  <si>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desarrollo para Optimizar  y mejorar el sistema de información Gerencial  SIREVAC.</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</si>
  <si>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Tablas de Retención Documental, Tablas de valoración Documental, Cuadro de Clasificación Documental,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</si>
  <si>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Plan Institucional de Archivos PINAR y Programa de Gestión Documental PGD,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</si>
  <si>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Técnico en Gestión Documental, en apoyo al fortalecimiento en temas relacionados con la gestión documental aplicando la Normatividad Vigente por el Archivo General de la Nación.</t>
  </si>
  <si>
    <t xml:space="preserve">PI: IMPLEMENTACIÓN DEL SISTEMA INTEGRADO DE GESTIÓN DOCUMENTAL DE LA SUPERINTENDENCIA DEL SUBSIDIO FAMILIAR BOGOTÁ. 
Actividad: Ejecutar los instrumentos Archivísticos. Objeto: Contratar la prestación de servicios de un Técnico, para apoyar las labores de Gestión Documental en lo pertinente a la preparación y ejecución de las Trasferencias primarias de la Superintendencia del Subsidio Familiar.
</t>
  </si>
  <si>
    <t>PI: IMPLEMENTACIÓN DEL SISTEMA INTEGRADO DE GESTIÓN DOCUMENTAL DE LA SUPERINTENDENCIA DEL SUBSIDIO FAMILIAR BOGOTÁ. 
Actividad: Ejecutar los instrumentos Archivísticos. Objeto:  Contratar la prestación de servicios de un Técnico en Gestión Documental, en apoyo a la organización del Archivo Central y de Gestión de la Superintendencia del Subsidio Familiar.</t>
  </si>
  <si>
    <t xml:space="preserve">GRUPO GESTIÓN CONTRACTUAL - SECRETARÍA GENERAL  - SUPERINTENDENCIA DEL SUBSIDIO FAMILIAR
Correo: contratos@ssf.gov.co
Tel.: 3487800
</t>
  </si>
  <si>
    <t>PI: FORTALECIMIENTO DE LA CAPACIDAD INSTITUCIONAL PARA MEJORAR LA INSPECCIÓN, VIGILANCIA Y CONTROL DE LA SUPERINTENDENCIA DEL SUBSIDIO FAMILIAR. NACIONAL. Actividad: Diseñar, implementar y dar mantenimiento al Plan de Gestión Ambiental. Objeto: 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2019.</t>
  </si>
  <si>
    <t>Adquirir una Báscula de plataforma pesaje digital para  realizar bitácoras de generación de las cantidades mensuales por corriente de residuo en cumplimiento a la Resolución 1362 de 2007 del Ministerio de Ambiente, Vivienda y Desarrollo Territorial.</t>
  </si>
  <si>
    <t>Adquirir un alcoholímetro semi-profesional para dar cumplimiento a la política de regulación y control de alcohol, tabaquismo y drogas contemplado en el Plan Estratégico de Seguridad Vial de la Superintendencia del Subsidio Familiar.</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</si>
  <si>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el servicios de consultoría del Modelo de Privacidad y Seguridad de la Información Oficial de seguridad, para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</si>
  <si>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</si>
  <si>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la revisión de la estructuración de lineamientos técnicos del proceso de visitas a entes vigilados en el fortalecimiento del proceso de planeación y el mejoramiento de las capacidades técnicas del área. </t>
  </si>
  <si>
    <t xml:space="preserve">5 Meses </t>
  </si>
  <si>
    <t>Prestar los servicios profesionales a la Secretaría General y al Grupo de Gestión Administrativa, en la consolidación de informes de MIPG y las actividades precontractuales para la adquisición de los bienes y servicios que requiera la entidad, así mismo la ejecución y seguimiento de los contratos</t>
  </si>
  <si>
    <t>C. NECESIDADES ADICIONALES</t>
  </si>
  <si>
    <t>Posibles códigos UNSPSC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</si>
</sst>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quot;$&quot;\ #,##0"/>
    <numFmt numFmtId="166" formatCode="_(&quot;$&quot;\ * #,##0_);_(&quot;$&quot;\ * \(#,##0\);_(&quot;$&quot;\ * &quot;-&quot;_);_(@_)"/>
    <numFmt numFmtId="167" formatCode="_(&quot;$&quot;\ * #,##0.00_);_(&quot;$&quot;\ * \(#,##0.00\);_(&quot;$&quot;\ * &quot;-&quot;??_);_(@_)"/>
    <numFmt numFmtId="169" formatCode="0.0"/>
  </numFmts>
  <fonts count="1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color rgb="FF00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6">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5" fillId="2" borderId="0" applyNumberFormat="0" applyBorder="0" applyAlignment="0" applyProtection="0"/>
    <xf numFmtId="0" fontId="6" fillId="0" borderId="0" applyNumberFormat="0" applyFill="0" applyBorder="0" applyAlignment="0" applyProtection="0"/>
  </cellStyleXfs>
  <cellXfs count="76">
    <xf numFmtId="0" fontId="0" fillId="0" borderId="0" xfId="0"/>
    <xf numFmtId="0" fontId="0" fillId="0" borderId="0" xfId="0" applyAlignment="1">
      <alignment wrapText="1"/>
    </xf>
    <xf numFmtId="0" fontId="4" fillId="0" borderId="0" xfId="0" applyFont="1" applyAlignment="1"/>
    <xf numFmtId="0" fontId="0" fillId="0" borderId="1" xfId="0" applyBorder="1" applyAlignment="1">
      <alignment wrapText="1"/>
    </xf>
    <xf numFmtId="0" fontId="0" fillId="0" borderId="2" xfId="0" applyBorder="1" applyAlignment="1">
      <alignment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7" xfId="0" quotePrefix="1" applyBorder="1" applyAlignment="1">
      <alignment horizontal="left" wrapText="1"/>
    </xf>
    <xf numFmtId="0" fontId="6" fillId="0" borderId="7" xfId="5" quotePrefix="1" applyBorder="1" applyAlignment="1">
      <alignment wrapText="1"/>
    </xf>
    <xf numFmtId="0" fontId="0" fillId="0" borderId="7" xfId="0" applyBorder="1" applyAlignment="1">
      <alignment vertic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0" borderId="0" xfId="0" applyFill="1" applyAlignment="1">
      <alignment wrapText="1"/>
    </xf>
    <xf numFmtId="164" fontId="0" fillId="0" borderId="7" xfId="0" applyNumberFormat="1" applyBorder="1" applyAlignment="1">
      <alignment wrapText="1"/>
    </xf>
    <xf numFmtId="165"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0" xfId="0" applyFill="1" applyBorder="1" applyAlignment="1">
      <alignment wrapText="1"/>
    </xf>
    <xf numFmtId="0" fontId="2" fillId="2" borderId="1" xfId="4" applyFont="1" applyBorder="1" applyAlignment="1">
      <alignment horizontal="center" vertical="center" wrapText="1"/>
    </xf>
    <xf numFmtId="0" fontId="2" fillId="2" borderId="15" xfId="4" applyFont="1" applyBorder="1" applyAlignment="1">
      <alignment horizontal="center" vertical="center" wrapText="1"/>
    </xf>
    <xf numFmtId="0" fontId="2" fillId="2" borderId="2" xfId="4" applyFont="1" applyBorder="1" applyAlignment="1">
      <alignment horizontal="center" vertical="center" wrapText="1"/>
    </xf>
    <xf numFmtId="0" fontId="4" fillId="0" borderId="0" xfId="0" applyFont="1" applyAlignment="1">
      <alignment horizontal="center" vertical="center" wrapText="1"/>
    </xf>
    <xf numFmtId="0" fontId="7" fillId="0" borderId="6" xfId="0" applyFont="1" applyFill="1" applyBorder="1" applyAlignment="1">
      <alignment vertical="center" wrapText="1"/>
    </xf>
    <xf numFmtId="0" fontId="0" fillId="0" borderId="0" xfId="0" applyAlignment="1">
      <alignment vertical="center" wrapText="1"/>
    </xf>
    <xf numFmtId="0" fontId="7" fillId="0" borderId="16" xfId="0" applyFont="1" applyFill="1" applyBorder="1" applyAlignment="1">
      <alignment vertical="center" wrapText="1"/>
    </xf>
    <xf numFmtId="0" fontId="0" fillId="0" borderId="0" xfId="0" applyFill="1" applyAlignment="1">
      <alignment vertical="center" wrapText="1"/>
    </xf>
    <xf numFmtId="164" fontId="7" fillId="0" borderId="16" xfId="1" applyNumberFormat="1" applyFont="1" applyFill="1" applyBorder="1" applyAlignment="1">
      <alignment vertical="center" wrapText="1"/>
    </xf>
    <xf numFmtId="0" fontId="7" fillId="0" borderId="7" xfId="0" applyFont="1" applyFill="1" applyBorder="1"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7" fillId="0" borderId="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7" fillId="0" borderId="16" xfId="0" applyFont="1" applyFill="1" applyBorder="1" applyAlignment="1">
      <alignment wrapText="1"/>
    </xf>
    <xf numFmtId="0" fontId="7" fillId="0" borderId="17" xfId="0" applyFont="1" applyFill="1" applyBorder="1" applyAlignment="1">
      <alignment horizontal="left" vertical="center" wrapText="1"/>
    </xf>
    <xf numFmtId="0" fontId="7" fillId="0" borderId="18" xfId="0" applyFont="1" applyFill="1" applyBorder="1" applyAlignment="1">
      <alignment vertical="center" wrapText="1"/>
    </xf>
    <xf numFmtId="166" fontId="7" fillId="0" borderId="18" xfId="2" applyFont="1" applyFill="1" applyBorder="1" applyAlignment="1">
      <alignment vertical="center" wrapText="1"/>
    </xf>
    <xf numFmtId="164" fontId="7" fillId="0" borderId="18" xfId="1" applyNumberFormat="1" applyFont="1" applyFill="1" applyBorder="1" applyAlignment="1">
      <alignment vertical="center" wrapText="1"/>
    </xf>
    <xf numFmtId="0" fontId="7" fillId="0" borderId="0" xfId="0" applyFont="1" applyFill="1" applyAlignment="1">
      <alignment horizontal="left" vertical="center" wrapText="1"/>
    </xf>
    <xf numFmtId="0" fontId="7" fillId="0" borderId="18" xfId="0" applyFont="1" applyFill="1" applyBorder="1" applyAlignment="1">
      <alignment horizontal="left" vertical="center" wrapText="1"/>
    </xf>
    <xf numFmtId="166" fontId="7" fillId="0" borderId="18" xfId="2"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9" xfId="0" applyFont="1" applyFill="1" applyBorder="1" applyAlignment="1">
      <alignment wrapText="1"/>
    </xf>
    <xf numFmtId="166" fontId="7" fillId="0" borderId="19" xfId="2" applyFont="1" applyFill="1" applyBorder="1" applyAlignment="1">
      <alignment wrapText="1"/>
    </xf>
    <xf numFmtId="0" fontId="7" fillId="0" borderId="14" xfId="0" applyFont="1" applyFill="1" applyBorder="1" applyAlignment="1">
      <alignment wrapText="1"/>
    </xf>
    <xf numFmtId="0" fontId="7" fillId="0" borderId="0" xfId="0" applyFont="1" applyFill="1" applyAlignment="1">
      <alignment wrapText="1"/>
    </xf>
    <xf numFmtId="164" fontId="0" fillId="0" borderId="0" xfId="0" applyNumberFormat="1" applyFill="1" applyAlignment="1">
      <alignment wrapText="1"/>
    </xf>
    <xf numFmtId="2" fontId="0" fillId="0" borderId="0" xfId="0" applyNumberFormat="1" applyFill="1" applyAlignment="1">
      <alignment wrapText="1"/>
    </xf>
    <xf numFmtId="0" fontId="4" fillId="0" borderId="0" xfId="0" applyFont="1" applyFill="1" applyAlignment="1"/>
    <xf numFmtId="0" fontId="0" fillId="0" borderId="0" xfId="0" applyFill="1"/>
    <xf numFmtId="166" fontId="8" fillId="0" borderId="0" xfId="2" applyFont="1"/>
    <xf numFmtId="166" fontId="0" fillId="0" borderId="0" xfId="0" applyNumberFormat="1" applyFill="1" applyAlignment="1">
      <alignment wrapText="1"/>
    </xf>
    <xf numFmtId="9" fontId="1" fillId="0" borderId="0" xfId="3" applyFont="1" applyFill="1" applyAlignment="1">
      <alignment wrapText="1"/>
    </xf>
    <xf numFmtId="0" fontId="5" fillId="2" borderId="1" xfId="4" applyBorder="1" applyAlignment="1">
      <alignment horizontal="center" vertical="center" wrapText="1"/>
    </xf>
    <xf numFmtId="0" fontId="5" fillId="2" borderId="15" xfId="4" applyBorder="1" applyAlignment="1">
      <alignment horizontal="center" vertical="center" wrapText="1"/>
    </xf>
    <xf numFmtId="0" fontId="5" fillId="2" borderId="2" xfId="4" applyBorder="1" applyAlignment="1">
      <alignment horizontal="center" vertical="center" wrapText="1"/>
    </xf>
    <xf numFmtId="164" fontId="1" fillId="0" borderId="0" xfId="1" applyNumberFormat="1" applyFont="1" applyFill="1" applyAlignment="1">
      <alignment wrapText="1"/>
    </xf>
    <xf numFmtId="0" fontId="0" fillId="0" borderId="16" xfId="0" applyBorder="1" applyAlignment="1">
      <alignment wrapText="1"/>
    </xf>
    <xf numFmtId="0" fontId="0" fillId="0" borderId="0" xfId="0" applyAlignment="1">
      <alignment horizontal="right"/>
    </xf>
    <xf numFmtId="164" fontId="1" fillId="0" borderId="0" xfId="1" applyNumberFormat="1" applyFont="1" applyAlignment="1">
      <alignment wrapText="1"/>
    </xf>
    <xf numFmtId="164" fontId="0" fillId="0" borderId="0" xfId="0" applyNumberFormat="1" applyAlignment="1">
      <alignment wrapText="1"/>
    </xf>
    <xf numFmtId="0" fontId="0" fillId="0" borderId="19" xfId="0" applyBorder="1" applyAlignment="1">
      <alignment wrapText="1"/>
    </xf>
    <xf numFmtId="0" fontId="0" fillId="0" borderId="14" xfId="0" applyBorder="1" applyAlignment="1">
      <alignment wrapText="1"/>
    </xf>
    <xf numFmtId="0" fontId="0" fillId="0" borderId="0" xfId="0" applyAlignment="1">
      <alignment horizontal="left" wrapText="1"/>
    </xf>
    <xf numFmtId="169" fontId="0" fillId="0" borderId="0" xfId="0" applyNumberFormat="1" applyAlignment="1">
      <alignment horizontal="left" wrapText="1"/>
    </xf>
    <xf numFmtId="0" fontId="7" fillId="0" borderId="18" xfId="0" applyFont="1" applyFill="1" applyBorder="1" applyAlignment="1">
      <alignment wrapText="1"/>
    </xf>
    <xf numFmtId="164" fontId="7" fillId="0" borderId="16" xfId="1" applyNumberFormat="1" applyFont="1" applyFill="1" applyBorder="1" applyAlignment="1">
      <alignment horizontal="left" vertical="center" wrapText="1"/>
    </xf>
    <xf numFmtId="167" fontId="7" fillId="0" borderId="16" xfId="1" applyFont="1" applyFill="1" applyBorder="1" applyAlignment="1">
      <alignment vertical="center" wrapText="1"/>
    </xf>
  </cellXfs>
  <cellStyles count="6">
    <cellStyle name="Énfasis1" xfId="4" builtinId="29"/>
    <cellStyle name="Hipervínculo" xfId="5" builtinId="8"/>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CD8A-C713-4777-9853-CB574C66EFCA}">
  <sheetPr>
    <pageSetUpPr fitToPage="1"/>
  </sheetPr>
  <dimension ref="B2:M165"/>
  <sheetViews>
    <sheetView tabSelected="1" topLeftCell="A17" zoomScale="90" zoomScaleNormal="90" zoomScalePageLayoutView="80" workbookViewId="0">
      <selection activeCell="E21" sqref="E21"/>
    </sheetView>
  </sheetViews>
  <sheetFormatPr baseColWidth="10" defaultColWidth="10.85546875" defaultRowHeight="15" x14ac:dyDescent="0.25"/>
  <cols>
    <col min="1" max="1" width="2.7109375" style="1" customWidth="1"/>
    <col min="2" max="2" width="13.7109375" style="1" customWidth="1"/>
    <col min="3" max="3" width="73.5703125" style="1" customWidth="1"/>
    <col min="4" max="4" width="13.5703125" style="1" customWidth="1"/>
    <col min="5" max="5" width="12.42578125" style="1" customWidth="1"/>
    <col min="6" max="6" width="22.28515625" style="1" customWidth="1"/>
    <col min="7" max="7" width="15.85546875" style="1" customWidth="1"/>
    <col min="8" max="8" width="17.140625" style="1" customWidth="1"/>
    <col min="9" max="9" width="16.42578125" style="1" customWidth="1"/>
    <col min="10" max="10" width="12.28515625" style="1" customWidth="1"/>
    <col min="11" max="11" width="11.85546875" style="1" customWidth="1"/>
    <col min="12" max="12" width="34.140625" style="1" customWidth="1"/>
    <col min="13" max="235" width="10.85546875" style="1"/>
    <col min="236" max="236" width="2.7109375" style="1" customWidth="1"/>
    <col min="237" max="237" width="11.42578125" style="1" customWidth="1"/>
    <col min="238" max="238" width="70.140625" style="1" customWidth="1"/>
    <col min="239" max="239" width="13.5703125" style="1" customWidth="1"/>
    <col min="240" max="240" width="13" style="1" customWidth="1"/>
    <col min="241" max="241" width="12.42578125" style="1" customWidth="1"/>
    <col min="242" max="242" width="16.42578125" style="1" customWidth="1"/>
    <col min="243" max="243" width="15.85546875" style="1" customWidth="1"/>
    <col min="244" max="244" width="17.140625" style="1" customWidth="1"/>
    <col min="245" max="245" width="16.42578125" style="1" customWidth="1"/>
    <col min="246" max="246" width="12.28515625" style="1" customWidth="1"/>
    <col min="247" max="247" width="11.85546875" style="1" customWidth="1"/>
    <col min="248" max="248" width="27.85546875" style="1" customWidth="1"/>
    <col min="249" max="249" width="33.85546875" style="1" customWidth="1"/>
    <col min="250" max="250" width="9.42578125" style="1" customWidth="1"/>
    <col min="251" max="251" width="10.42578125" style="1" customWidth="1"/>
    <col min="252" max="252" width="50.7109375" style="1" customWidth="1"/>
    <col min="253" max="253" width="20.140625" style="1" customWidth="1"/>
    <col min="254" max="254" width="18.5703125" style="1" customWidth="1"/>
    <col min="255" max="255" width="14" style="1" customWidth="1"/>
    <col min="256" max="256" width="9.5703125" style="1" customWidth="1"/>
    <col min="257" max="257" width="16.85546875" style="1" customWidth="1"/>
    <col min="258" max="258" width="13" style="1" customWidth="1"/>
    <col min="259" max="259" width="10" style="1" customWidth="1"/>
    <col min="260" max="260" width="17" style="1" customWidth="1"/>
    <col min="261" max="261" width="27.140625" style="1" customWidth="1"/>
    <col min="262" max="262" width="16" style="1" customWidth="1"/>
    <col min="263" max="263" width="16.42578125" style="1" customWidth="1"/>
    <col min="264" max="264" width="14.28515625" style="1" customWidth="1"/>
    <col min="265" max="265" width="26" style="1" customWidth="1"/>
    <col min="266" max="266" width="14.28515625" style="1" customWidth="1"/>
    <col min="267" max="267" width="9.85546875" style="1" customWidth="1"/>
    <col min="268" max="268" width="27.140625" style="1" customWidth="1"/>
    <col min="269" max="491" width="10.85546875" style="1"/>
    <col min="492" max="492" width="2.7109375" style="1" customWidth="1"/>
    <col min="493" max="493" width="11.42578125" style="1" customWidth="1"/>
    <col min="494" max="494" width="70.140625" style="1" customWidth="1"/>
    <col min="495" max="495" width="13.5703125" style="1" customWidth="1"/>
    <col min="496" max="496" width="13" style="1" customWidth="1"/>
    <col min="497" max="497" width="12.42578125" style="1" customWidth="1"/>
    <col min="498" max="498" width="16.42578125" style="1" customWidth="1"/>
    <col min="499" max="499" width="15.85546875" style="1" customWidth="1"/>
    <col min="500" max="500" width="17.140625" style="1" customWidth="1"/>
    <col min="501" max="501" width="16.42578125" style="1" customWidth="1"/>
    <col min="502" max="502" width="12.28515625" style="1" customWidth="1"/>
    <col min="503" max="503" width="11.85546875" style="1" customWidth="1"/>
    <col min="504" max="504" width="27.85546875" style="1" customWidth="1"/>
    <col min="505" max="505" width="33.85546875" style="1" customWidth="1"/>
    <col min="506" max="506" width="9.42578125" style="1" customWidth="1"/>
    <col min="507" max="507" width="10.42578125" style="1" customWidth="1"/>
    <col min="508" max="508" width="50.7109375" style="1" customWidth="1"/>
    <col min="509" max="509" width="20.140625" style="1" customWidth="1"/>
    <col min="510" max="510" width="18.5703125" style="1" customWidth="1"/>
    <col min="511" max="511" width="14" style="1" customWidth="1"/>
    <col min="512" max="512" width="9.5703125" style="1" customWidth="1"/>
    <col min="513" max="513" width="16.85546875" style="1" customWidth="1"/>
    <col min="514" max="514" width="13" style="1" customWidth="1"/>
    <col min="515" max="515" width="10" style="1" customWidth="1"/>
    <col min="516" max="516" width="17" style="1" customWidth="1"/>
    <col min="517" max="517" width="27.140625" style="1" customWidth="1"/>
    <col min="518" max="518" width="16" style="1" customWidth="1"/>
    <col min="519" max="519" width="16.42578125" style="1" customWidth="1"/>
    <col min="520" max="520" width="14.28515625" style="1" customWidth="1"/>
    <col min="521" max="521" width="26" style="1" customWidth="1"/>
    <col min="522" max="522" width="14.28515625" style="1" customWidth="1"/>
    <col min="523" max="523" width="9.85546875" style="1" customWidth="1"/>
    <col min="524" max="524" width="27.140625" style="1" customWidth="1"/>
    <col min="525" max="747" width="10.85546875" style="1"/>
    <col min="748" max="748" width="2.7109375" style="1" customWidth="1"/>
    <col min="749" max="749" width="11.42578125" style="1" customWidth="1"/>
    <col min="750" max="750" width="70.140625" style="1" customWidth="1"/>
    <col min="751" max="751" width="13.5703125" style="1" customWidth="1"/>
    <col min="752" max="752" width="13" style="1" customWidth="1"/>
    <col min="753" max="753" width="12.42578125" style="1" customWidth="1"/>
    <col min="754" max="754" width="16.42578125" style="1" customWidth="1"/>
    <col min="755" max="755" width="15.85546875" style="1" customWidth="1"/>
    <col min="756" max="756" width="17.140625" style="1" customWidth="1"/>
    <col min="757" max="757" width="16.42578125" style="1" customWidth="1"/>
    <col min="758" max="758" width="12.28515625" style="1" customWidth="1"/>
    <col min="759" max="759" width="11.85546875" style="1" customWidth="1"/>
    <col min="760" max="760" width="27.85546875" style="1" customWidth="1"/>
    <col min="761" max="761" width="33.85546875" style="1" customWidth="1"/>
    <col min="762" max="762" width="9.42578125" style="1" customWidth="1"/>
    <col min="763" max="763" width="10.42578125" style="1" customWidth="1"/>
    <col min="764" max="764" width="50.7109375" style="1" customWidth="1"/>
    <col min="765" max="765" width="20.140625" style="1" customWidth="1"/>
    <col min="766" max="766" width="18.5703125" style="1" customWidth="1"/>
    <col min="767" max="767" width="14" style="1" customWidth="1"/>
    <col min="768" max="768" width="9.5703125" style="1" customWidth="1"/>
    <col min="769" max="769" width="16.85546875" style="1" customWidth="1"/>
    <col min="770" max="770" width="13" style="1" customWidth="1"/>
    <col min="771" max="771" width="10" style="1" customWidth="1"/>
    <col min="772" max="772" width="17" style="1" customWidth="1"/>
    <col min="773" max="773" width="27.140625" style="1" customWidth="1"/>
    <col min="774" max="774" width="16" style="1" customWidth="1"/>
    <col min="775" max="775" width="16.42578125" style="1" customWidth="1"/>
    <col min="776" max="776" width="14.28515625" style="1" customWidth="1"/>
    <col min="777" max="777" width="26" style="1" customWidth="1"/>
    <col min="778" max="778" width="14.28515625" style="1" customWidth="1"/>
    <col min="779" max="779" width="9.85546875" style="1" customWidth="1"/>
    <col min="780" max="780" width="27.140625" style="1" customWidth="1"/>
    <col min="781" max="1003" width="10.85546875" style="1"/>
    <col min="1004" max="1004" width="2.7109375" style="1" customWidth="1"/>
    <col min="1005" max="1005" width="11.42578125" style="1" customWidth="1"/>
    <col min="1006" max="1006" width="70.140625" style="1" customWidth="1"/>
    <col min="1007" max="1007" width="13.5703125" style="1" customWidth="1"/>
    <col min="1008" max="1008" width="13" style="1" customWidth="1"/>
    <col min="1009" max="1009" width="12.42578125" style="1" customWidth="1"/>
    <col min="1010" max="1010" width="16.42578125" style="1" customWidth="1"/>
    <col min="1011" max="1011" width="15.85546875" style="1" customWidth="1"/>
    <col min="1012" max="1012" width="17.140625" style="1" customWidth="1"/>
    <col min="1013" max="1013" width="16.42578125" style="1" customWidth="1"/>
    <col min="1014" max="1014" width="12.28515625" style="1" customWidth="1"/>
    <col min="1015" max="1015" width="11.85546875" style="1" customWidth="1"/>
    <col min="1016" max="1016" width="27.85546875" style="1" customWidth="1"/>
    <col min="1017" max="1017" width="33.85546875" style="1" customWidth="1"/>
    <col min="1018" max="1018" width="9.42578125" style="1" customWidth="1"/>
    <col min="1019" max="1019" width="10.42578125" style="1" customWidth="1"/>
    <col min="1020" max="1020" width="50.7109375" style="1" customWidth="1"/>
    <col min="1021" max="1021" width="20.140625" style="1" customWidth="1"/>
    <col min="1022" max="1022" width="18.5703125" style="1" customWidth="1"/>
    <col min="1023" max="1023" width="14" style="1" customWidth="1"/>
    <col min="1024" max="1024" width="9.5703125" style="1" customWidth="1"/>
    <col min="1025" max="1025" width="16.85546875" style="1" customWidth="1"/>
    <col min="1026" max="1026" width="13" style="1" customWidth="1"/>
    <col min="1027" max="1027" width="10" style="1" customWidth="1"/>
    <col min="1028" max="1028" width="17" style="1" customWidth="1"/>
    <col min="1029" max="1029" width="27.140625" style="1" customWidth="1"/>
    <col min="1030" max="1030" width="16" style="1" customWidth="1"/>
    <col min="1031" max="1031" width="16.42578125" style="1" customWidth="1"/>
    <col min="1032" max="1032" width="14.28515625" style="1" customWidth="1"/>
    <col min="1033" max="1033" width="26" style="1" customWidth="1"/>
    <col min="1034" max="1034" width="14.28515625" style="1" customWidth="1"/>
    <col min="1035" max="1035" width="9.85546875" style="1" customWidth="1"/>
    <col min="1036" max="1036" width="27.140625" style="1" customWidth="1"/>
    <col min="1037" max="1259" width="10.85546875" style="1"/>
    <col min="1260" max="1260" width="2.7109375" style="1" customWidth="1"/>
    <col min="1261" max="1261" width="11.42578125" style="1" customWidth="1"/>
    <col min="1262" max="1262" width="70.140625" style="1" customWidth="1"/>
    <col min="1263" max="1263" width="13.5703125" style="1" customWidth="1"/>
    <col min="1264" max="1264" width="13" style="1" customWidth="1"/>
    <col min="1265" max="1265" width="12.42578125" style="1" customWidth="1"/>
    <col min="1266" max="1266" width="16.42578125" style="1" customWidth="1"/>
    <col min="1267" max="1267" width="15.85546875" style="1" customWidth="1"/>
    <col min="1268" max="1268" width="17.140625" style="1" customWidth="1"/>
    <col min="1269" max="1269" width="16.42578125" style="1" customWidth="1"/>
    <col min="1270" max="1270" width="12.28515625" style="1" customWidth="1"/>
    <col min="1271" max="1271" width="11.85546875" style="1" customWidth="1"/>
    <col min="1272" max="1272" width="27.85546875" style="1" customWidth="1"/>
    <col min="1273" max="1273" width="33.85546875" style="1" customWidth="1"/>
    <col min="1274" max="1274" width="9.42578125" style="1" customWidth="1"/>
    <col min="1275" max="1275" width="10.42578125" style="1" customWidth="1"/>
    <col min="1276" max="1276" width="50.7109375" style="1" customWidth="1"/>
    <col min="1277" max="1277" width="20.140625" style="1" customWidth="1"/>
    <col min="1278" max="1278" width="18.5703125" style="1" customWidth="1"/>
    <col min="1279" max="1279" width="14" style="1" customWidth="1"/>
    <col min="1280" max="1280" width="9.5703125" style="1" customWidth="1"/>
    <col min="1281" max="1281" width="16.85546875" style="1" customWidth="1"/>
    <col min="1282" max="1282" width="13" style="1" customWidth="1"/>
    <col min="1283" max="1283" width="10" style="1" customWidth="1"/>
    <col min="1284" max="1284" width="17" style="1" customWidth="1"/>
    <col min="1285" max="1285" width="27.140625" style="1" customWidth="1"/>
    <col min="1286" max="1286" width="16" style="1" customWidth="1"/>
    <col min="1287" max="1287" width="16.42578125" style="1" customWidth="1"/>
    <col min="1288" max="1288" width="14.28515625" style="1" customWidth="1"/>
    <col min="1289" max="1289" width="26" style="1" customWidth="1"/>
    <col min="1290" max="1290" width="14.28515625" style="1" customWidth="1"/>
    <col min="1291" max="1291" width="9.85546875" style="1" customWidth="1"/>
    <col min="1292" max="1292" width="27.140625" style="1" customWidth="1"/>
    <col min="1293" max="1515" width="10.85546875" style="1"/>
    <col min="1516" max="1516" width="2.7109375" style="1" customWidth="1"/>
    <col min="1517" max="1517" width="11.42578125" style="1" customWidth="1"/>
    <col min="1518" max="1518" width="70.140625" style="1" customWidth="1"/>
    <col min="1519" max="1519" width="13.5703125" style="1" customWidth="1"/>
    <col min="1520" max="1520" width="13" style="1" customWidth="1"/>
    <col min="1521" max="1521" width="12.42578125" style="1" customWidth="1"/>
    <col min="1522" max="1522" width="16.42578125" style="1" customWidth="1"/>
    <col min="1523" max="1523" width="15.85546875" style="1" customWidth="1"/>
    <col min="1524" max="1524" width="17.140625" style="1" customWidth="1"/>
    <col min="1525" max="1525" width="16.42578125" style="1" customWidth="1"/>
    <col min="1526" max="1526" width="12.28515625" style="1" customWidth="1"/>
    <col min="1527" max="1527" width="11.85546875" style="1" customWidth="1"/>
    <col min="1528" max="1528" width="27.85546875" style="1" customWidth="1"/>
    <col min="1529" max="1529" width="33.85546875" style="1" customWidth="1"/>
    <col min="1530" max="1530" width="9.42578125" style="1" customWidth="1"/>
    <col min="1531" max="1531" width="10.42578125" style="1" customWidth="1"/>
    <col min="1532" max="1532" width="50.7109375" style="1" customWidth="1"/>
    <col min="1533" max="1533" width="20.140625" style="1" customWidth="1"/>
    <col min="1534" max="1534" width="18.5703125" style="1" customWidth="1"/>
    <col min="1535" max="1535" width="14" style="1" customWidth="1"/>
    <col min="1536" max="1536" width="9.5703125" style="1" customWidth="1"/>
    <col min="1537" max="1537" width="16.85546875" style="1" customWidth="1"/>
    <col min="1538" max="1538" width="13" style="1" customWidth="1"/>
    <col min="1539" max="1539" width="10" style="1" customWidth="1"/>
    <col min="1540" max="1540" width="17" style="1" customWidth="1"/>
    <col min="1541" max="1541" width="27.140625" style="1" customWidth="1"/>
    <col min="1542" max="1542" width="16" style="1" customWidth="1"/>
    <col min="1543" max="1543" width="16.42578125" style="1" customWidth="1"/>
    <col min="1544" max="1544" width="14.28515625" style="1" customWidth="1"/>
    <col min="1545" max="1545" width="26" style="1" customWidth="1"/>
    <col min="1546" max="1546" width="14.28515625" style="1" customWidth="1"/>
    <col min="1547" max="1547" width="9.85546875" style="1" customWidth="1"/>
    <col min="1548" max="1548" width="27.140625" style="1" customWidth="1"/>
    <col min="1549" max="1771" width="10.85546875" style="1"/>
    <col min="1772" max="1772" width="2.7109375" style="1" customWidth="1"/>
    <col min="1773" max="1773" width="11.42578125" style="1" customWidth="1"/>
    <col min="1774" max="1774" width="70.140625" style="1" customWidth="1"/>
    <col min="1775" max="1775" width="13.5703125" style="1" customWidth="1"/>
    <col min="1776" max="1776" width="13" style="1" customWidth="1"/>
    <col min="1777" max="1777" width="12.42578125" style="1" customWidth="1"/>
    <col min="1778" max="1778" width="16.42578125" style="1" customWidth="1"/>
    <col min="1779" max="1779" width="15.85546875" style="1" customWidth="1"/>
    <col min="1780" max="1780" width="17.140625" style="1" customWidth="1"/>
    <col min="1781" max="1781" width="16.42578125" style="1" customWidth="1"/>
    <col min="1782" max="1782" width="12.28515625" style="1" customWidth="1"/>
    <col min="1783" max="1783" width="11.85546875" style="1" customWidth="1"/>
    <col min="1784" max="1784" width="27.85546875" style="1" customWidth="1"/>
    <col min="1785" max="1785" width="33.85546875" style="1" customWidth="1"/>
    <col min="1786" max="1786" width="9.42578125" style="1" customWidth="1"/>
    <col min="1787" max="1787" width="10.42578125" style="1" customWidth="1"/>
    <col min="1788" max="1788" width="50.7109375" style="1" customWidth="1"/>
    <col min="1789" max="1789" width="20.140625" style="1" customWidth="1"/>
    <col min="1790" max="1790" width="18.5703125" style="1" customWidth="1"/>
    <col min="1791" max="1791" width="14" style="1" customWidth="1"/>
    <col min="1792" max="1792" width="9.5703125" style="1" customWidth="1"/>
    <col min="1793" max="1793" width="16.85546875" style="1" customWidth="1"/>
    <col min="1794" max="1794" width="13" style="1" customWidth="1"/>
    <col min="1795" max="1795" width="10" style="1" customWidth="1"/>
    <col min="1796" max="1796" width="17" style="1" customWidth="1"/>
    <col min="1797" max="1797" width="27.140625" style="1" customWidth="1"/>
    <col min="1798" max="1798" width="16" style="1" customWidth="1"/>
    <col min="1799" max="1799" width="16.42578125" style="1" customWidth="1"/>
    <col min="1800" max="1800" width="14.28515625" style="1" customWidth="1"/>
    <col min="1801" max="1801" width="26" style="1" customWidth="1"/>
    <col min="1802" max="1802" width="14.28515625" style="1" customWidth="1"/>
    <col min="1803" max="1803" width="9.85546875" style="1" customWidth="1"/>
    <col min="1804" max="1804" width="27.140625" style="1" customWidth="1"/>
    <col min="1805" max="2027" width="10.85546875" style="1"/>
    <col min="2028" max="2028" width="2.7109375" style="1" customWidth="1"/>
    <col min="2029" max="2029" width="11.42578125" style="1" customWidth="1"/>
    <col min="2030" max="2030" width="70.140625" style="1" customWidth="1"/>
    <col min="2031" max="2031" width="13.5703125" style="1" customWidth="1"/>
    <col min="2032" max="2032" width="13" style="1" customWidth="1"/>
    <col min="2033" max="2033" width="12.42578125" style="1" customWidth="1"/>
    <col min="2034" max="2034" width="16.42578125" style="1" customWidth="1"/>
    <col min="2035" max="2035" width="15.85546875" style="1" customWidth="1"/>
    <col min="2036" max="2036" width="17.140625" style="1" customWidth="1"/>
    <col min="2037" max="2037" width="16.42578125" style="1" customWidth="1"/>
    <col min="2038" max="2038" width="12.28515625" style="1" customWidth="1"/>
    <col min="2039" max="2039" width="11.85546875" style="1" customWidth="1"/>
    <col min="2040" max="2040" width="27.85546875" style="1" customWidth="1"/>
    <col min="2041" max="2041" width="33.85546875" style="1" customWidth="1"/>
    <col min="2042" max="2042" width="9.42578125" style="1" customWidth="1"/>
    <col min="2043" max="2043" width="10.42578125" style="1" customWidth="1"/>
    <col min="2044" max="2044" width="50.7109375" style="1" customWidth="1"/>
    <col min="2045" max="2045" width="20.140625" style="1" customWidth="1"/>
    <col min="2046" max="2046" width="18.5703125" style="1" customWidth="1"/>
    <col min="2047" max="2047" width="14" style="1" customWidth="1"/>
    <col min="2048" max="2048" width="9.5703125" style="1" customWidth="1"/>
    <col min="2049" max="2049" width="16.85546875" style="1" customWidth="1"/>
    <col min="2050" max="2050" width="13" style="1" customWidth="1"/>
    <col min="2051" max="2051" width="10" style="1" customWidth="1"/>
    <col min="2052" max="2052" width="17" style="1" customWidth="1"/>
    <col min="2053" max="2053" width="27.140625" style="1" customWidth="1"/>
    <col min="2054" max="2054" width="16" style="1" customWidth="1"/>
    <col min="2055" max="2055" width="16.42578125" style="1" customWidth="1"/>
    <col min="2056" max="2056" width="14.28515625" style="1" customWidth="1"/>
    <col min="2057" max="2057" width="26" style="1" customWidth="1"/>
    <col min="2058" max="2058" width="14.28515625" style="1" customWidth="1"/>
    <col min="2059" max="2059" width="9.85546875" style="1" customWidth="1"/>
    <col min="2060" max="2060" width="27.140625" style="1" customWidth="1"/>
    <col min="2061" max="2283" width="10.85546875" style="1"/>
    <col min="2284" max="2284" width="2.7109375" style="1" customWidth="1"/>
    <col min="2285" max="2285" width="11.42578125" style="1" customWidth="1"/>
    <col min="2286" max="2286" width="70.140625" style="1" customWidth="1"/>
    <col min="2287" max="2287" width="13.5703125" style="1" customWidth="1"/>
    <col min="2288" max="2288" width="13" style="1" customWidth="1"/>
    <col min="2289" max="2289" width="12.42578125" style="1" customWidth="1"/>
    <col min="2290" max="2290" width="16.42578125" style="1" customWidth="1"/>
    <col min="2291" max="2291" width="15.85546875" style="1" customWidth="1"/>
    <col min="2292" max="2292" width="17.140625" style="1" customWidth="1"/>
    <col min="2293" max="2293" width="16.42578125" style="1" customWidth="1"/>
    <col min="2294" max="2294" width="12.28515625" style="1" customWidth="1"/>
    <col min="2295" max="2295" width="11.85546875" style="1" customWidth="1"/>
    <col min="2296" max="2296" width="27.85546875" style="1" customWidth="1"/>
    <col min="2297" max="2297" width="33.85546875" style="1" customWidth="1"/>
    <col min="2298" max="2298" width="9.42578125" style="1" customWidth="1"/>
    <col min="2299" max="2299" width="10.42578125" style="1" customWidth="1"/>
    <col min="2300" max="2300" width="50.7109375" style="1" customWidth="1"/>
    <col min="2301" max="2301" width="20.140625" style="1" customWidth="1"/>
    <col min="2302" max="2302" width="18.5703125" style="1" customWidth="1"/>
    <col min="2303" max="2303" width="14" style="1" customWidth="1"/>
    <col min="2304" max="2304" width="9.5703125" style="1" customWidth="1"/>
    <col min="2305" max="2305" width="16.85546875" style="1" customWidth="1"/>
    <col min="2306" max="2306" width="13" style="1" customWidth="1"/>
    <col min="2307" max="2307" width="10" style="1" customWidth="1"/>
    <col min="2308" max="2308" width="17" style="1" customWidth="1"/>
    <col min="2309" max="2309" width="27.140625" style="1" customWidth="1"/>
    <col min="2310" max="2310" width="16" style="1" customWidth="1"/>
    <col min="2311" max="2311" width="16.42578125" style="1" customWidth="1"/>
    <col min="2312" max="2312" width="14.28515625" style="1" customWidth="1"/>
    <col min="2313" max="2313" width="26" style="1" customWidth="1"/>
    <col min="2314" max="2314" width="14.28515625" style="1" customWidth="1"/>
    <col min="2315" max="2315" width="9.85546875" style="1" customWidth="1"/>
    <col min="2316" max="2316" width="27.140625" style="1" customWidth="1"/>
    <col min="2317" max="2539" width="10.85546875" style="1"/>
    <col min="2540" max="2540" width="2.7109375" style="1" customWidth="1"/>
    <col min="2541" max="2541" width="11.42578125" style="1" customWidth="1"/>
    <col min="2542" max="2542" width="70.140625" style="1" customWidth="1"/>
    <col min="2543" max="2543" width="13.5703125" style="1" customWidth="1"/>
    <col min="2544" max="2544" width="13" style="1" customWidth="1"/>
    <col min="2545" max="2545" width="12.42578125" style="1" customWidth="1"/>
    <col min="2546" max="2546" width="16.42578125" style="1" customWidth="1"/>
    <col min="2547" max="2547" width="15.85546875" style="1" customWidth="1"/>
    <col min="2548" max="2548" width="17.140625" style="1" customWidth="1"/>
    <col min="2549" max="2549" width="16.42578125" style="1" customWidth="1"/>
    <col min="2550" max="2550" width="12.28515625" style="1" customWidth="1"/>
    <col min="2551" max="2551" width="11.85546875" style="1" customWidth="1"/>
    <col min="2552" max="2552" width="27.85546875" style="1" customWidth="1"/>
    <col min="2553" max="2553" width="33.85546875" style="1" customWidth="1"/>
    <col min="2554" max="2554" width="9.42578125" style="1" customWidth="1"/>
    <col min="2555" max="2555" width="10.42578125" style="1" customWidth="1"/>
    <col min="2556" max="2556" width="50.7109375" style="1" customWidth="1"/>
    <col min="2557" max="2557" width="20.140625" style="1" customWidth="1"/>
    <col min="2558" max="2558" width="18.5703125" style="1" customWidth="1"/>
    <col min="2559" max="2559" width="14" style="1" customWidth="1"/>
    <col min="2560" max="2560" width="9.5703125" style="1" customWidth="1"/>
    <col min="2561" max="2561" width="16.85546875" style="1" customWidth="1"/>
    <col min="2562" max="2562" width="13" style="1" customWidth="1"/>
    <col min="2563" max="2563" width="10" style="1" customWidth="1"/>
    <col min="2564" max="2564" width="17" style="1" customWidth="1"/>
    <col min="2565" max="2565" width="27.140625" style="1" customWidth="1"/>
    <col min="2566" max="2566" width="16" style="1" customWidth="1"/>
    <col min="2567" max="2567" width="16.42578125" style="1" customWidth="1"/>
    <col min="2568" max="2568" width="14.28515625" style="1" customWidth="1"/>
    <col min="2569" max="2569" width="26" style="1" customWidth="1"/>
    <col min="2570" max="2570" width="14.28515625" style="1" customWidth="1"/>
    <col min="2571" max="2571" width="9.85546875" style="1" customWidth="1"/>
    <col min="2572" max="2572" width="27.140625" style="1" customWidth="1"/>
    <col min="2573" max="2795" width="10.85546875" style="1"/>
    <col min="2796" max="2796" width="2.7109375" style="1" customWidth="1"/>
    <col min="2797" max="2797" width="11.42578125" style="1" customWidth="1"/>
    <col min="2798" max="2798" width="70.140625" style="1" customWidth="1"/>
    <col min="2799" max="2799" width="13.5703125" style="1" customWidth="1"/>
    <col min="2800" max="2800" width="13" style="1" customWidth="1"/>
    <col min="2801" max="2801" width="12.42578125" style="1" customWidth="1"/>
    <col min="2802" max="2802" width="16.42578125" style="1" customWidth="1"/>
    <col min="2803" max="2803" width="15.85546875" style="1" customWidth="1"/>
    <col min="2804" max="2804" width="17.140625" style="1" customWidth="1"/>
    <col min="2805" max="2805" width="16.42578125" style="1" customWidth="1"/>
    <col min="2806" max="2806" width="12.28515625" style="1" customWidth="1"/>
    <col min="2807" max="2807" width="11.85546875" style="1" customWidth="1"/>
    <col min="2808" max="2808" width="27.85546875" style="1" customWidth="1"/>
    <col min="2809" max="2809" width="33.85546875" style="1" customWidth="1"/>
    <col min="2810" max="2810" width="9.42578125" style="1" customWidth="1"/>
    <col min="2811" max="2811" width="10.42578125" style="1" customWidth="1"/>
    <col min="2812" max="2812" width="50.7109375" style="1" customWidth="1"/>
    <col min="2813" max="2813" width="20.140625" style="1" customWidth="1"/>
    <col min="2814" max="2814" width="18.5703125" style="1" customWidth="1"/>
    <col min="2815" max="2815" width="14" style="1" customWidth="1"/>
    <col min="2816" max="2816" width="9.5703125" style="1" customWidth="1"/>
    <col min="2817" max="2817" width="16.85546875" style="1" customWidth="1"/>
    <col min="2818" max="2818" width="13" style="1" customWidth="1"/>
    <col min="2819" max="2819" width="10" style="1" customWidth="1"/>
    <col min="2820" max="2820" width="17" style="1" customWidth="1"/>
    <col min="2821" max="2821" width="27.140625" style="1" customWidth="1"/>
    <col min="2822" max="2822" width="16" style="1" customWidth="1"/>
    <col min="2823" max="2823" width="16.42578125" style="1" customWidth="1"/>
    <col min="2824" max="2824" width="14.28515625" style="1" customWidth="1"/>
    <col min="2825" max="2825" width="26" style="1" customWidth="1"/>
    <col min="2826" max="2826" width="14.28515625" style="1" customWidth="1"/>
    <col min="2827" max="2827" width="9.85546875" style="1" customWidth="1"/>
    <col min="2828" max="2828" width="27.140625" style="1" customWidth="1"/>
    <col min="2829" max="3051" width="10.85546875" style="1"/>
    <col min="3052" max="3052" width="2.7109375" style="1" customWidth="1"/>
    <col min="3053" max="3053" width="11.42578125" style="1" customWidth="1"/>
    <col min="3054" max="3054" width="70.140625" style="1" customWidth="1"/>
    <col min="3055" max="3055" width="13.5703125" style="1" customWidth="1"/>
    <col min="3056" max="3056" width="13" style="1" customWidth="1"/>
    <col min="3057" max="3057" width="12.42578125" style="1" customWidth="1"/>
    <col min="3058" max="3058" width="16.42578125" style="1" customWidth="1"/>
    <col min="3059" max="3059" width="15.85546875" style="1" customWidth="1"/>
    <col min="3060" max="3060" width="17.140625" style="1" customWidth="1"/>
    <col min="3061" max="3061" width="16.42578125" style="1" customWidth="1"/>
    <col min="3062" max="3062" width="12.28515625" style="1" customWidth="1"/>
    <col min="3063" max="3063" width="11.85546875" style="1" customWidth="1"/>
    <col min="3064" max="3064" width="27.85546875" style="1" customWidth="1"/>
    <col min="3065" max="3065" width="33.85546875" style="1" customWidth="1"/>
    <col min="3066" max="3066" width="9.42578125" style="1" customWidth="1"/>
    <col min="3067" max="3067" width="10.42578125" style="1" customWidth="1"/>
    <col min="3068" max="3068" width="50.7109375" style="1" customWidth="1"/>
    <col min="3069" max="3069" width="20.140625" style="1" customWidth="1"/>
    <col min="3070" max="3070" width="18.5703125" style="1" customWidth="1"/>
    <col min="3071" max="3071" width="14" style="1" customWidth="1"/>
    <col min="3072" max="3072" width="9.5703125" style="1" customWidth="1"/>
    <col min="3073" max="3073" width="16.85546875" style="1" customWidth="1"/>
    <col min="3074" max="3074" width="13" style="1" customWidth="1"/>
    <col min="3075" max="3075" width="10" style="1" customWidth="1"/>
    <col min="3076" max="3076" width="17" style="1" customWidth="1"/>
    <col min="3077" max="3077" width="27.140625" style="1" customWidth="1"/>
    <col min="3078" max="3078" width="16" style="1" customWidth="1"/>
    <col min="3079" max="3079" width="16.42578125" style="1" customWidth="1"/>
    <col min="3080" max="3080" width="14.28515625" style="1" customWidth="1"/>
    <col min="3081" max="3081" width="26" style="1" customWidth="1"/>
    <col min="3082" max="3082" width="14.28515625" style="1" customWidth="1"/>
    <col min="3083" max="3083" width="9.85546875" style="1" customWidth="1"/>
    <col min="3084" max="3084" width="27.140625" style="1" customWidth="1"/>
    <col min="3085" max="3307" width="10.85546875" style="1"/>
    <col min="3308" max="3308" width="2.7109375" style="1" customWidth="1"/>
    <col min="3309" max="3309" width="11.42578125" style="1" customWidth="1"/>
    <col min="3310" max="3310" width="70.140625" style="1" customWidth="1"/>
    <col min="3311" max="3311" width="13.5703125" style="1" customWidth="1"/>
    <col min="3312" max="3312" width="13" style="1" customWidth="1"/>
    <col min="3313" max="3313" width="12.42578125" style="1" customWidth="1"/>
    <col min="3314" max="3314" width="16.42578125" style="1" customWidth="1"/>
    <col min="3315" max="3315" width="15.85546875" style="1" customWidth="1"/>
    <col min="3316" max="3316" width="17.140625" style="1" customWidth="1"/>
    <col min="3317" max="3317" width="16.42578125" style="1" customWidth="1"/>
    <col min="3318" max="3318" width="12.28515625" style="1" customWidth="1"/>
    <col min="3319" max="3319" width="11.85546875" style="1" customWidth="1"/>
    <col min="3320" max="3320" width="27.85546875" style="1" customWidth="1"/>
    <col min="3321" max="3321" width="33.85546875" style="1" customWidth="1"/>
    <col min="3322" max="3322" width="9.42578125" style="1" customWidth="1"/>
    <col min="3323" max="3323" width="10.42578125" style="1" customWidth="1"/>
    <col min="3324" max="3324" width="50.7109375" style="1" customWidth="1"/>
    <col min="3325" max="3325" width="20.140625" style="1" customWidth="1"/>
    <col min="3326" max="3326" width="18.5703125" style="1" customWidth="1"/>
    <col min="3327" max="3327" width="14" style="1" customWidth="1"/>
    <col min="3328" max="3328" width="9.5703125" style="1" customWidth="1"/>
    <col min="3329" max="3329" width="16.85546875" style="1" customWidth="1"/>
    <col min="3330" max="3330" width="13" style="1" customWidth="1"/>
    <col min="3331" max="3331" width="10" style="1" customWidth="1"/>
    <col min="3332" max="3332" width="17" style="1" customWidth="1"/>
    <col min="3333" max="3333" width="27.140625" style="1" customWidth="1"/>
    <col min="3334" max="3334" width="16" style="1" customWidth="1"/>
    <col min="3335" max="3335" width="16.42578125" style="1" customWidth="1"/>
    <col min="3336" max="3336" width="14.28515625" style="1" customWidth="1"/>
    <col min="3337" max="3337" width="26" style="1" customWidth="1"/>
    <col min="3338" max="3338" width="14.28515625" style="1" customWidth="1"/>
    <col min="3339" max="3339" width="9.85546875" style="1" customWidth="1"/>
    <col min="3340" max="3340" width="27.140625" style="1" customWidth="1"/>
    <col min="3341" max="3563" width="10.85546875" style="1"/>
    <col min="3564" max="3564" width="2.7109375" style="1" customWidth="1"/>
    <col min="3565" max="3565" width="11.42578125" style="1" customWidth="1"/>
    <col min="3566" max="3566" width="70.140625" style="1" customWidth="1"/>
    <col min="3567" max="3567" width="13.5703125" style="1" customWidth="1"/>
    <col min="3568" max="3568" width="13" style="1" customWidth="1"/>
    <col min="3569" max="3569" width="12.42578125" style="1" customWidth="1"/>
    <col min="3570" max="3570" width="16.42578125" style="1" customWidth="1"/>
    <col min="3571" max="3571" width="15.85546875" style="1" customWidth="1"/>
    <col min="3572" max="3572" width="17.140625" style="1" customWidth="1"/>
    <col min="3573" max="3573" width="16.42578125" style="1" customWidth="1"/>
    <col min="3574" max="3574" width="12.28515625" style="1" customWidth="1"/>
    <col min="3575" max="3575" width="11.85546875" style="1" customWidth="1"/>
    <col min="3576" max="3576" width="27.85546875" style="1" customWidth="1"/>
    <col min="3577" max="3577" width="33.85546875" style="1" customWidth="1"/>
    <col min="3578" max="3578" width="9.42578125" style="1" customWidth="1"/>
    <col min="3579" max="3579" width="10.42578125" style="1" customWidth="1"/>
    <col min="3580" max="3580" width="50.7109375" style="1" customWidth="1"/>
    <col min="3581" max="3581" width="20.140625" style="1" customWidth="1"/>
    <col min="3582" max="3582" width="18.5703125" style="1" customWidth="1"/>
    <col min="3583" max="3583" width="14" style="1" customWidth="1"/>
    <col min="3584" max="3584" width="9.5703125" style="1" customWidth="1"/>
    <col min="3585" max="3585" width="16.85546875" style="1" customWidth="1"/>
    <col min="3586" max="3586" width="13" style="1" customWidth="1"/>
    <col min="3587" max="3587" width="10" style="1" customWidth="1"/>
    <col min="3588" max="3588" width="17" style="1" customWidth="1"/>
    <col min="3589" max="3589" width="27.140625" style="1" customWidth="1"/>
    <col min="3590" max="3590" width="16" style="1" customWidth="1"/>
    <col min="3591" max="3591" width="16.42578125" style="1" customWidth="1"/>
    <col min="3592" max="3592" width="14.28515625" style="1" customWidth="1"/>
    <col min="3593" max="3593" width="26" style="1" customWidth="1"/>
    <col min="3594" max="3594" width="14.28515625" style="1" customWidth="1"/>
    <col min="3595" max="3595" width="9.85546875" style="1" customWidth="1"/>
    <col min="3596" max="3596" width="27.140625" style="1" customWidth="1"/>
    <col min="3597" max="3819" width="10.85546875" style="1"/>
    <col min="3820" max="3820" width="2.7109375" style="1" customWidth="1"/>
    <col min="3821" max="3821" width="11.42578125" style="1" customWidth="1"/>
    <col min="3822" max="3822" width="70.140625" style="1" customWidth="1"/>
    <col min="3823" max="3823" width="13.5703125" style="1" customWidth="1"/>
    <col min="3824" max="3824" width="13" style="1" customWidth="1"/>
    <col min="3825" max="3825" width="12.42578125" style="1" customWidth="1"/>
    <col min="3826" max="3826" width="16.42578125" style="1" customWidth="1"/>
    <col min="3827" max="3827" width="15.85546875" style="1" customWidth="1"/>
    <col min="3828" max="3828" width="17.140625" style="1" customWidth="1"/>
    <col min="3829" max="3829" width="16.42578125" style="1" customWidth="1"/>
    <col min="3830" max="3830" width="12.28515625" style="1" customWidth="1"/>
    <col min="3831" max="3831" width="11.85546875" style="1" customWidth="1"/>
    <col min="3832" max="3832" width="27.85546875" style="1" customWidth="1"/>
    <col min="3833" max="3833" width="33.85546875" style="1" customWidth="1"/>
    <col min="3834" max="3834" width="9.42578125" style="1" customWidth="1"/>
    <col min="3835" max="3835" width="10.42578125" style="1" customWidth="1"/>
    <col min="3836" max="3836" width="50.7109375" style="1" customWidth="1"/>
    <col min="3837" max="3837" width="20.140625" style="1" customWidth="1"/>
    <col min="3838" max="3838" width="18.5703125" style="1" customWidth="1"/>
    <col min="3839" max="3839" width="14" style="1" customWidth="1"/>
    <col min="3840" max="3840" width="9.5703125" style="1" customWidth="1"/>
    <col min="3841" max="3841" width="16.85546875" style="1" customWidth="1"/>
    <col min="3842" max="3842" width="13" style="1" customWidth="1"/>
    <col min="3843" max="3843" width="10" style="1" customWidth="1"/>
    <col min="3844" max="3844" width="17" style="1" customWidth="1"/>
    <col min="3845" max="3845" width="27.140625" style="1" customWidth="1"/>
    <col min="3846" max="3846" width="16" style="1" customWidth="1"/>
    <col min="3847" max="3847" width="16.42578125" style="1" customWidth="1"/>
    <col min="3848" max="3848" width="14.28515625" style="1" customWidth="1"/>
    <col min="3849" max="3849" width="26" style="1" customWidth="1"/>
    <col min="3850" max="3850" width="14.28515625" style="1" customWidth="1"/>
    <col min="3851" max="3851" width="9.85546875" style="1" customWidth="1"/>
    <col min="3852" max="3852" width="27.140625" style="1" customWidth="1"/>
    <col min="3853" max="4075" width="10.85546875" style="1"/>
    <col min="4076" max="4076" width="2.7109375" style="1" customWidth="1"/>
    <col min="4077" max="4077" width="11.42578125" style="1" customWidth="1"/>
    <col min="4078" max="4078" width="70.140625" style="1" customWidth="1"/>
    <col min="4079" max="4079" width="13.5703125" style="1" customWidth="1"/>
    <col min="4080" max="4080" width="13" style="1" customWidth="1"/>
    <col min="4081" max="4081" width="12.42578125" style="1" customWidth="1"/>
    <col min="4082" max="4082" width="16.42578125" style="1" customWidth="1"/>
    <col min="4083" max="4083" width="15.85546875" style="1" customWidth="1"/>
    <col min="4084" max="4084" width="17.140625" style="1" customWidth="1"/>
    <col min="4085" max="4085" width="16.42578125" style="1" customWidth="1"/>
    <col min="4086" max="4086" width="12.28515625" style="1" customWidth="1"/>
    <col min="4087" max="4087" width="11.85546875" style="1" customWidth="1"/>
    <col min="4088" max="4088" width="27.85546875" style="1" customWidth="1"/>
    <col min="4089" max="4089" width="33.85546875" style="1" customWidth="1"/>
    <col min="4090" max="4090" width="9.42578125" style="1" customWidth="1"/>
    <col min="4091" max="4091" width="10.42578125" style="1" customWidth="1"/>
    <col min="4092" max="4092" width="50.7109375" style="1" customWidth="1"/>
    <col min="4093" max="4093" width="20.140625" style="1" customWidth="1"/>
    <col min="4094" max="4094" width="18.5703125" style="1" customWidth="1"/>
    <col min="4095" max="4095" width="14" style="1" customWidth="1"/>
    <col min="4096" max="4096" width="9.5703125" style="1" customWidth="1"/>
    <col min="4097" max="4097" width="16.85546875" style="1" customWidth="1"/>
    <col min="4098" max="4098" width="13" style="1" customWidth="1"/>
    <col min="4099" max="4099" width="10" style="1" customWidth="1"/>
    <col min="4100" max="4100" width="17" style="1" customWidth="1"/>
    <col min="4101" max="4101" width="27.140625" style="1" customWidth="1"/>
    <col min="4102" max="4102" width="16" style="1" customWidth="1"/>
    <col min="4103" max="4103" width="16.42578125" style="1" customWidth="1"/>
    <col min="4104" max="4104" width="14.28515625" style="1" customWidth="1"/>
    <col min="4105" max="4105" width="26" style="1" customWidth="1"/>
    <col min="4106" max="4106" width="14.28515625" style="1" customWidth="1"/>
    <col min="4107" max="4107" width="9.85546875" style="1" customWidth="1"/>
    <col min="4108" max="4108" width="27.140625" style="1" customWidth="1"/>
    <col min="4109" max="4331" width="10.85546875" style="1"/>
    <col min="4332" max="4332" width="2.7109375" style="1" customWidth="1"/>
    <col min="4333" max="4333" width="11.42578125" style="1" customWidth="1"/>
    <col min="4334" max="4334" width="70.140625" style="1" customWidth="1"/>
    <col min="4335" max="4335" width="13.5703125" style="1" customWidth="1"/>
    <col min="4336" max="4336" width="13" style="1" customWidth="1"/>
    <col min="4337" max="4337" width="12.42578125" style="1" customWidth="1"/>
    <col min="4338" max="4338" width="16.42578125" style="1" customWidth="1"/>
    <col min="4339" max="4339" width="15.85546875" style="1" customWidth="1"/>
    <col min="4340" max="4340" width="17.140625" style="1" customWidth="1"/>
    <col min="4341" max="4341" width="16.42578125" style="1" customWidth="1"/>
    <col min="4342" max="4342" width="12.28515625" style="1" customWidth="1"/>
    <col min="4343" max="4343" width="11.85546875" style="1" customWidth="1"/>
    <col min="4344" max="4344" width="27.85546875" style="1" customWidth="1"/>
    <col min="4345" max="4345" width="33.85546875" style="1" customWidth="1"/>
    <col min="4346" max="4346" width="9.42578125" style="1" customWidth="1"/>
    <col min="4347" max="4347" width="10.42578125" style="1" customWidth="1"/>
    <col min="4348" max="4348" width="50.7109375" style="1" customWidth="1"/>
    <col min="4349" max="4349" width="20.140625" style="1" customWidth="1"/>
    <col min="4350" max="4350" width="18.5703125" style="1" customWidth="1"/>
    <col min="4351" max="4351" width="14" style="1" customWidth="1"/>
    <col min="4352" max="4352" width="9.5703125" style="1" customWidth="1"/>
    <col min="4353" max="4353" width="16.85546875" style="1" customWidth="1"/>
    <col min="4354" max="4354" width="13" style="1" customWidth="1"/>
    <col min="4355" max="4355" width="10" style="1" customWidth="1"/>
    <col min="4356" max="4356" width="17" style="1" customWidth="1"/>
    <col min="4357" max="4357" width="27.140625" style="1" customWidth="1"/>
    <col min="4358" max="4358" width="16" style="1" customWidth="1"/>
    <col min="4359" max="4359" width="16.42578125" style="1" customWidth="1"/>
    <col min="4360" max="4360" width="14.28515625" style="1" customWidth="1"/>
    <col min="4361" max="4361" width="26" style="1" customWidth="1"/>
    <col min="4362" max="4362" width="14.28515625" style="1" customWidth="1"/>
    <col min="4363" max="4363" width="9.85546875" style="1" customWidth="1"/>
    <col min="4364" max="4364" width="27.140625" style="1" customWidth="1"/>
    <col min="4365" max="4587" width="10.85546875" style="1"/>
    <col min="4588" max="4588" width="2.7109375" style="1" customWidth="1"/>
    <col min="4589" max="4589" width="11.42578125" style="1" customWidth="1"/>
    <col min="4590" max="4590" width="70.140625" style="1" customWidth="1"/>
    <col min="4591" max="4591" width="13.5703125" style="1" customWidth="1"/>
    <col min="4592" max="4592" width="13" style="1" customWidth="1"/>
    <col min="4593" max="4593" width="12.42578125" style="1" customWidth="1"/>
    <col min="4594" max="4594" width="16.42578125" style="1" customWidth="1"/>
    <col min="4595" max="4595" width="15.85546875" style="1" customWidth="1"/>
    <col min="4596" max="4596" width="17.140625" style="1" customWidth="1"/>
    <col min="4597" max="4597" width="16.42578125" style="1" customWidth="1"/>
    <col min="4598" max="4598" width="12.28515625" style="1" customWidth="1"/>
    <col min="4599" max="4599" width="11.85546875" style="1" customWidth="1"/>
    <col min="4600" max="4600" width="27.85546875" style="1" customWidth="1"/>
    <col min="4601" max="4601" width="33.85546875" style="1" customWidth="1"/>
    <col min="4602" max="4602" width="9.42578125" style="1" customWidth="1"/>
    <col min="4603" max="4603" width="10.42578125" style="1" customWidth="1"/>
    <col min="4604" max="4604" width="50.7109375" style="1" customWidth="1"/>
    <col min="4605" max="4605" width="20.140625" style="1" customWidth="1"/>
    <col min="4606" max="4606" width="18.5703125" style="1" customWidth="1"/>
    <col min="4607" max="4607" width="14" style="1" customWidth="1"/>
    <col min="4608" max="4608" width="9.5703125" style="1" customWidth="1"/>
    <col min="4609" max="4609" width="16.85546875" style="1" customWidth="1"/>
    <col min="4610" max="4610" width="13" style="1" customWidth="1"/>
    <col min="4611" max="4611" width="10" style="1" customWidth="1"/>
    <col min="4612" max="4612" width="17" style="1" customWidth="1"/>
    <col min="4613" max="4613" width="27.140625" style="1" customWidth="1"/>
    <col min="4614" max="4614" width="16" style="1" customWidth="1"/>
    <col min="4615" max="4615" width="16.42578125" style="1" customWidth="1"/>
    <col min="4616" max="4616" width="14.28515625" style="1" customWidth="1"/>
    <col min="4617" max="4617" width="26" style="1" customWidth="1"/>
    <col min="4618" max="4618" width="14.28515625" style="1" customWidth="1"/>
    <col min="4619" max="4619" width="9.85546875" style="1" customWidth="1"/>
    <col min="4620" max="4620" width="27.140625" style="1" customWidth="1"/>
    <col min="4621" max="4843" width="10.85546875" style="1"/>
    <col min="4844" max="4844" width="2.7109375" style="1" customWidth="1"/>
    <col min="4845" max="4845" width="11.42578125" style="1" customWidth="1"/>
    <col min="4846" max="4846" width="70.140625" style="1" customWidth="1"/>
    <col min="4847" max="4847" width="13.5703125" style="1" customWidth="1"/>
    <col min="4848" max="4848" width="13" style="1" customWidth="1"/>
    <col min="4849" max="4849" width="12.42578125" style="1" customWidth="1"/>
    <col min="4850" max="4850" width="16.42578125" style="1" customWidth="1"/>
    <col min="4851" max="4851" width="15.85546875" style="1" customWidth="1"/>
    <col min="4852" max="4852" width="17.140625" style="1" customWidth="1"/>
    <col min="4853" max="4853" width="16.42578125" style="1" customWidth="1"/>
    <col min="4854" max="4854" width="12.28515625" style="1" customWidth="1"/>
    <col min="4855" max="4855" width="11.85546875" style="1" customWidth="1"/>
    <col min="4856" max="4856" width="27.85546875" style="1" customWidth="1"/>
    <col min="4857" max="4857" width="33.85546875" style="1" customWidth="1"/>
    <col min="4858" max="4858" width="9.42578125" style="1" customWidth="1"/>
    <col min="4859" max="4859" width="10.42578125" style="1" customWidth="1"/>
    <col min="4860" max="4860" width="50.7109375" style="1" customWidth="1"/>
    <col min="4861" max="4861" width="20.140625" style="1" customWidth="1"/>
    <col min="4862" max="4862" width="18.5703125" style="1" customWidth="1"/>
    <col min="4863" max="4863" width="14" style="1" customWidth="1"/>
    <col min="4864" max="4864" width="9.5703125" style="1" customWidth="1"/>
    <col min="4865" max="4865" width="16.85546875" style="1" customWidth="1"/>
    <col min="4866" max="4866" width="13" style="1" customWidth="1"/>
    <col min="4867" max="4867" width="10" style="1" customWidth="1"/>
    <col min="4868" max="4868" width="17" style="1" customWidth="1"/>
    <col min="4869" max="4869" width="27.140625" style="1" customWidth="1"/>
    <col min="4870" max="4870" width="16" style="1" customWidth="1"/>
    <col min="4871" max="4871" width="16.42578125" style="1" customWidth="1"/>
    <col min="4872" max="4872" width="14.28515625" style="1" customWidth="1"/>
    <col min="4873" max="4873" width="26" style="1" customWidth="1"/>
    <col min="4874" max="4874" width="14.28515625" style="1" customWidth="1"/>
    <col min="4875" max="4875" width="9.85546875" style="1" customWidth="1"/>
    <col min="4876" max="4876" width="27.140625" style="1" customWidth="1"/>
    <col min="4877" max="5099" width="10.85546875" style="1"/>
    <col min="5100" max="5100" width="2.7109375" style="1" customWidth="1"/>
    <col min="5101" max="5101" width="11.42578125" style="1" customWidth="1"/>
    <col min="5102" max="5102" width="70.140625" style="1" customWidth="1"/>
    <col min="5103" max="5103" width="13.5703125" style="1" customWidth="1"/>
    <col min="5104" max="5104" width="13" style="1" customWidth="1"/>
    <col min="5105" max="5105" width="12.42578125" style="1" customWidth="1"/>
    <col min="5106" max="5106" width="16.42578125" style="1" customWidth="1"/>
    <col min="5107" max="5107" width="15.85546875" style="1" customWidth="1"/>
    <col min="5108" max="5108" width="17.140625" style="1" customWidth="1"/>
    <col min="5109" max="5109" width="16.42578125" style="1" customWidth="1"/>
    <col min="5110" max="5110" width="12.28515625" style="1" customWidth="1"/>
    <col min="5111" max="5111" width="11.85546875" style="1" customWidth="1"/>
    <col min="5112" max="5112" width="27.85546875" style="1" customWidth="1"/>
    <col min="5113" max="5113" width="33.85546875" style="1" customWidth="1"/>
    <col min="5114" max="5114" width="9.42578125" style="1" customWidth="1"/>
    <col min="5115" max="5115" width="10.42578125" style="1" customWidth="1"/>
    <col min="5116" max="5116" width="50.7109375" style="1" customWidth="1"/>
    <col min="5117" max="5117" width="20.140625" style="1" customWidth="1"/>
    <col min="5118" max="5118" width="18.5703125" style="1" customWidth="1"/>
    <col min="5119" max="5119" width="14" style="1" customWidth="1"/>
    <col min="5120" max="5120" width="9.5703125" style="1" customWidth="1"/>
    <col min="5121" max="5121" width="16.85546875" style="1" customWidth="1"/>
    <col min="5122" max="5122" width="13" style="1" customWidth="1"/>
    <col min="5123" max="5123" width="10" style="1" customWidth="1"/>
    <col min="5124" max="5124" width="17" style="1" customWidth="1"/>
    <col min="5125" max="5125" width="27.140625" style="1" customWidth="1"/>
    <col min="5126" max="5126" width="16" style="1" customWidth="1"/>
    <col min="5127" max="5127" width="16.42578125" style="1" customWidth="1"/>
    <col min="5128" max="5128" width="14.28515625" style="1" customWidth="1"/>
    <col min="5129" max="5129" width="26" style="1" customWidth="1"/>
    <col min="5130" max="5130" width="14.28515625" style="1" customWidth="1"/>
    <col min="5131" max="5131" width="9.85546875" style="1" customWidth="1"/>
    <col min="5132" max="5132" width="27.140625" style="1" customWidth="1"/>
    <col min="5133" max="5355" width="10.85546875" style="1"/>
    <col min="5356" max="5356" width="2.7109375" style="1" customWidth="1"/>
    <col min="5357" max="5357" width="11.42578125" style="1" customWidth="1"/>
    <col min="5358" max="5358" width="70.140625" style="1" customWidth="1"/>
    <col min="5359" max="5359" width="13.5703125" style="1" customWidth="1"/>
    <col min="5360" max="5360" width="13" style="1" customWidth="1"/>
    <col min="5361" max="5361" width="12.42578125" style="1" customWidth="1"/>
    <col min="5362" max="5362" width="16.42578125" style="1" customWidth="1"/>
    <col min="5363" max="5363" width="15.85546875" style="1" customWidth="1"/>
    <col min="5364" max="5364" width="17.140625" style="1" customWidth="1"/>
    <col min="5365" max="5365" width="16.42578125" style="1" customWidth="1"/>
    <col min="5366" max="5366" width="12.28515625" style="1" customWidth="1"/>
    <col min="5367" max="5367" width="11.85546875" style="1" customWidth="1"/>
    <col min="5368" max="5368" width="27.85546875" style="1" customWidth="1"/>
    <col min="5369" max="5369" width="33.85546875" style="1" customWidth="1"/>
    <col min="5370" max="5370" width="9.42578125" style="1" customWidth="1"/>
    <col min="5371" max="5371" width="10.42578125" style="1" customWidth="1"/>
    <col min="5372" max="5372" width="50.7109375" style="1" customWidth="1"/>
    <col min="5373" max="5373" width="20.140625" style="1" customWidth="1"/>
    <col min="5374" max="5374" width="18.5703125" style="1" customWidth="1"/>
    <col min="5375" max="5375" width="14" style="1" customWidth="1"/>
    <col min="5376" max="5376" width="9.5703125" style="1" customWidth="1"/>
    <col min="5377" max="5377" width="16.85546875" style="1" customWidth="1"/>
    <col min="5378" max="5378" width="13" style="1" customWidth="1"/>
    <col min="5379" max="5379" width="10" style="1" customWidth="1"/>
    <col min="5380" max="5380" width="17" style="1" customWidth="1"/>
    <col min="5381" max="5381" width="27.140625" style="1" customWidth="1"/>
    <col min="5382" max="5382" width="16" style="1" customWidth="1"/>
    <col min="5383" max="5383" width="16.42578125" style="1" customWidth="1"/>
    <col min="5384" max="5384" width="14.28515625" style="1" customWidth="1"/>
    <col min="5385" max="5385" width="26" style="1" customWidth="1"/>
    <col min="5386" max="5386" width="14.28515625" style="1" customWidth="1"/>
    <col min="5387" max="5387" width="9.85546875" style="1" customWidth="1"/>
    <col min="5388" max="5388" width="27.140625" style="1" customWidth="1"/>
    <col min="5389" max="5611" width="10.85546875" style="1"/>
    <col min="5612" max="5612" width="2.7109375" style="1" customWidth="1"/>
    <col min="5613" max="5613" width="11.42578125" style="1" customWidth="1"/>
    <col min="5614" max="5614" width="70.140625" style="1" customWidth="1"/>
    <col min="5615" max="5615" width="13.5703125" style="1" customWidth="1"/>
    <col min="5616" max="5616" width="13" style="1" customWidth="1"/>
    <col min="5617" max="5617" width="12.42578125" style="1" customWidth="1"/>
    <col min="5618" max="5618" width="16.42578125" style="1" customWidth="1"/>
    <col min="5619" max="5619" width="15.85546875" style="1" customWidth="1"/>
    <col min="5620" max="5620" width="17.140625" style="1" customWidth="1"/>
    <col min="5621" max="5621" width="16.42578125" style="1" customWidth="1"/>
    <col min="5622" max="5622" width="12.28515625" style="1" customWidth="1"/>
    <col min="5623" max="5623" width="11.85546875" style="1" customWidth="1"/>
    <col min="5624" max="5624" width="27.85546875" style="1" customWidth="1"/>
    <col min="5625" max="5625" width="33.85546875" style="1" customWidth="1"/>
    <col min="5626" max="5626" width="9.42578125" style="1" customWidth="1"/>
    <col min="5627" max="5627" width="10.42578125" style="1" customWidth="1"/>
    <col min="5628" max="5628" width="50.7109375" style="1" customWidth="1"/>
    <col min="5629" max="5629" width="20.140625" style="1" customWidth="1"/>
    <col min="5630" max="5630" width="18.5703125" style="1" customWidth="1"/>
    <col min="5631" max="5631" width="14" style="1" customWidth="1"/>
    <col min="5632" max="5632" width="9.5703125" style="1" customWidth="1"/>
    <col min="5633" max="5633" width="16.85546875" style="1" customWidth="1"/>
    <col min="5634" max="5634" width="13" style="1" customWidth="1"/>
    <col min="5635" max="5635" width="10" style="1" customWidth="1"/>
    <col min="5636" max="5636" width="17" style="1" customWidth="1"/>
    <col min="5637" max="5637" width="27.140625" style="1" customWidth="1"/>
    <col min="5638" max="5638" width="16" style="1" customWidth="1"/>
    <col min="5639" max="5639" width="16.42578125" style="1" customWidth="1"/>
    <col min="5640" max="5640" width="14.28515625" style="1" customWidth="1"/>
    <col min="5641" max="5641" width="26" style="1" customWidth="1"/>
    <col min="5642" max="5642" width="14.28515625" style="1" customWidth="1"/>
    <col min="5643" max="5643" width="9.85546875" style="1" customWidth="1"/>
    <col min="5644" max="5644" width="27.140625" style="1" customWidth="1"/>
    <col min="5645" max="5867" width="10.85546875" style="1"/>
    <col min="5868" max="5868" width="2.7109375" style="1" customWidth="1"/>
    <col min="5869" max="5869" width="11.42578125" style="1" customWidth="1"/>
    <col min="5870" max="5870" width="70.140625" style="1" customWidth="1"/>
    <col min="5871" max="5871" width="13.5703125" style="1" customWidth="1"/>
    <col min="5872" max="5872" width="13" style="1" customWidth="1"/>
    <col min="5873" max="5873" width="12.42578125" style="1" customWidth="1"/>
    <col min="5874" max="5874" width="16.42578125" style="1" customWidth="1"/>
    <col min="5875" max="5875" width="15.85546875" style="1" customWidth="1"/>
    <col min="5876" max="5876" width="17.140625" style="1" customWidth="1"/>
    <col min="5877" max="5877" width="16.42578125" style="1" customWidth="1"/>
    <col min="5878" max="5878" width="12.28515625" style="1" customWidth="1"/>
    <col min="5879" max="5879" width="11.85546875" style="1" customWidth="1"/>
    <col min="5880" max="5880" width="27.85546875" style="1" customWidth="1"/>
    <col min="5881" max="5881" width="33.85546875" style="1" customWidth="1"/>
    <col min="5882" max="5882" width="9.42578125" style="1" customWidth="1"/>
    <col min="5883" max="5883" width="10.42578125" style="1" customWidth="1"/>
    <col min="5884" max="5884" width="50.7109375" style="1" customWidth="1"/>
    <col min="5885" max="5885" width="20.140625" style="1" customWidth="1"/>
    <col min="5886" max="5886" width="18.5703125" style="1" customWidth="1"/>
    <col min="5887" max="5887" width="14" style="1" customWidth="1"/>
    <col min="5888" max="5888" width="9.5703125" style="1" customWidth="1"/>
    <col min="5889" max="5889" width="16.85546875" style="1" customWidth="1"/>
    <col min="5890" max="5890" width="13" style="1" customWidth="1"/>
    <col min="5891" max="5891" width="10" style="1" customWidth="1"/>
    <col min="5892" max="5892" width="17" style="1" customWidth="1"/>
    <col min="5893" max="5893" width="27.140625" style="1" customWidth="1"/>
    <col min="5894" max="5894" width="16" style="1" customWidth="1"/>
    <col min="5895" max="5895" width="16.42578125" style="1" customWidth="1"/>
    <col min="5896" max="5896" width="14.28515625" style="1" customWidth="1"/>
    <col min="5897" max="5897" width="26" style="1" customWidth="1"/>
    <col min="5898" max="5898" width="14.28515625" style="1" customWidth="1"/>
    <col min="5899" max="5899" width="9.85546875" style="1" customWidth="1"/>
    <col min="5900" max="5900" width="27.140625" style="1" customWidth="1"/>
    <col min="5901" max="6123" width="10.85546875" style="1"/>
    <col min="6124" max="6124" width="2.7109375" style="1" customWidth="1"/>
    <col min="6125" max="6125" width="11.42578125" style="1" customWidth="1"/>
    <col min="6126" max="6126" width="70.140625" style="1" customWidth="1"/>
    <col min="6127" max="6127" width="13.5703125" style="1" customWidth="1"/>
    <col min="6128" max="6128" width="13" style="1" customWidth="1"/>
    <col min="6129" max="6129" width="12.42578125" style="1" customWidth="1"/>
    <col min="6130" max="6130" width="16.42578125" style="1" customWidth="1"/>
    <col min="6131" max="6131" width="15.85546875" style="1" customWidth="1"/>
    <col min="6132" max="6132" width="17.140625" style="1" customWidth="1"/>
    <col min="6133" max="6133" width="16.42578125" style="1" customWidth="1"/>
    <col min="6134" max="6134" width="12.28515625" style="1" customWidth="1"/>
    <col min="6135" max="6135" width="11.85546875" style="1" customWidth="1"/>
    <col min="6136" max="6136" width="27.85546875" style="1" customWidth="1"/>
    <col min="6137" max="6137" width="33.85546875" style="1" customWidth="1"/>
    <col min="6138" max="6138" width="9.42578125" style="1" customWidth="1"/>
    <col min="6139" max="6139" width="10.42578125" style="1" customWidth="1"/>
    <col min="6140" max="6140" width="50.7109375" style="1" customWidth="1"/>
    <col min="6141" max="6141" width="20.140625" style="1" customWidth="1"/>
    <col min="6142" max="6142" width="18.5703125" style="1" customWidth="1"/>
    <col min="6143" max="6143" width="14" style="1" customWidth="1"/>
    <col min="6144" max="6144" width="9.5703125" style="1" customWidth="1"/>
    <col min="6145" max="6145" width="16.85546875" style="1" customWidth="1"/>
    <col min="6146" max="6146" width="13" style="1" customWidth="1"/>
    <col min="6147" max="6147" width="10" style="1" customWidth="1"/>
    <col min="6148" max="6148" width="17" style="1" customWidth="1"/>
    <col min="6149" max="6149" width="27.140625" style="1" customWidth="1"/>
    <col min="6150" max="6150" width="16" style="1" customWidth="1"/>
    <col min="6151" max="6151" width="16.42578125" style="1" customWidth="1"/>
    <col min="6152" max="6152" width="14.28515625" style="1" customWidth="1"/>
    <col min="6153" max="6153" width="26" style="1" customWidth="1"/>
    <col min="6154" max="6154" width="14.28515625" style="1" customWidth="1"/>
    <col min="6155" max="6155" width="9.85546875" style="1" customWidth="1"/>
    <col min="6156" max="6156" width="27.140625" style="1" customWidth="1"/>
    <col min="6157" max="6379" width="10.85546875" style="1"/>
    <col min="6380" max="6380" width="2.7109375" style="1" customWidth="1"/>
    <col min="6381" max="6381" width="11.42578125" style="1" customWidth="1"/>
    <col min="6382" max="6382" width="70.140625" style="1" customWidth="1"/>
    <col min="6383" max="6383" width="13.5703125" style="1" customWidth="1"/>
    <col min="6384" max="6384" width="13" style="1" customWidth="1"/>
    <col min="6385" max="6385" width="12.42578125" style="1" customWidth="1"/>
    <col min="6386" max="6386" width="16.42578125" style="1" customWidth="1"/>
    <col min="6387" max="6387" width="15.85546875" style="1" customWidth="1"/>
    <col min="6388" max="6388" width="17.140625" style="1" customWidth="1"/>
    <col min="6389" max="6389" width="16.42578125" style="1" customWidth="1"/>
    <col min="6390" max="6390" width="12.28515625" style="1" customWidth="1"/>
    <col min="6391" max="6391" width="11.85546875" style="1" customWidth="1"/>
    <col min="6392" max="6392" width="27.85546875" style="1" customWidth="1"/>
    <col min="6393" max="6393" width="33.85546875" style="1" customWidth="1"/>
    <col min="6394" max="6394" width="9.42578125" style="1" customWidth="1"/>
    <col min="6395" max="6395" width="10.42578125" style="1" customWidth="1"/>
    <col min="6396" max="6396" width="50.7109375" style="1" customWidth="1"/>
    <col min="6397" max="6397" width="20.140625" style="1" customWidth="1"/>
    <col min="6398" max="6398" width="18.5703125" style="1" customWidth="1"/>
    <col min="6399" max="6399" width="14" style="1" customWidth="1"/>
    <col min="6400" max="6400" width="9.5703125" style="1" customWidth="1"/>
    <col min="6401" max="6401" width="16.85546875" style="1" customWidth="1"/>
    <col min="6402" max="6402" width="13" style="1" customWidth="1"/>
    <col min="6403" max="6403" width="10" style="1" customWidth="1"/>
    <col min="6404" max="6404" width="17" style="1" customWidth="1"/>
    <col min="6405" max="6405" width="27.140625" style="1" customWidth="1"/>
    <col min="6406" max="6406" width="16" style="1" customWidth="1"/>
    <col min="6407" max="6407" width="16.42578125" style="1" customWidth="1"/>
    <col min="6408" max="6408" width="14.28515625" style="1" customWidth="1"/>
    <col min="6409" max="6409" width="26" style="1" customWidth="1"/>
    <col min="6410" max="6410" width="14.28515625" style="1" customWidth="1"/>
    <col min="6411" max="6411" width="9.85546875" style="1" customWidth="1"/>
    <col min="6412" max="6412" width="27.140625" style="1" customWidth="1"/>
    <col min="6413" max="6635" width="10.85546875" style="1"/>
    <col min="6636" max="6636" width="2.7109375" style="1" customWidth="1"/>
    <col min="6637" max="6637" width="11.42578125" style="1" customWidth="1"/>
    <col min="6638" max="6638" width="70.140625" style="1" customWidth="1"/>
    <col min="6639" max="6639" width="13.5703125" style="1" customWidth="1"/>
    <col min="6640" max="6640" width="13" style="1" customWidth="1"/>
    <col min="6641" max="6641" width="12.42578125" style="1" customWidth="1"/>
    <col min="6642" max="6642" width="16.42578125" style="1" customWidth="1"/>
    <col min="6643" max="6643" width="15.85546875" style="1" customWidth="1"/>
    <col min="6644" max="6644" width="17.140625" style="1" customWidth="1"/>
    <col min="6645" max="6645" width="16.42578125" style="1" customWidth="1"/>
    <col min="6646" max="6646" width="12.28515625" style="1" customWidth="1"/>
    <col min="6647" max="6647" width="11.85546875" style="1" customWidth="1"/>
    <col min="6648" max="6648" width="27.85546875" style="1" customWidth="1"/>
    <col min="6649" max="6649" width="33.85546875" style="1" customWidth="1"/>
    <col min="6650" max="6650" width="9.42578125" style="1" customWidth="1"/>
    <col min="6651" max="6651" width="10.42578125" style="1" customWidth="1"/>
    <col min="6652" max="6652" width="50.7109375" style="1" customWidth="1"/>
    <col min="6653" max="6653" width="20.140625" style="1" customWidth="1"/>
    <col min="6654" max="6654" width="18.5703125" style="1" customWidth="1"/>
    <col min="6655" max="6655" width="14" style="1" customWidth="1"/>
    <col min="6656" max="6656" width="9.5703125" style="1" customWidth="1"/>
    <col min="6657" max="6657" width="16.85546875" style="1" customWidth="1"/>
    <col min="6658" max="6658" width="13" style="1" customWidth="1"/>
    <col min="6659" max="6659" width="10" style="1" customWidth="1"/>
    <col min="6660" max="6660" width="17" style="1" customWidth="1"/>
    <col min="6661" max="6661" width="27.140625" style="1" customWidth="1"/>
    <col min="6662" max="6662" width="16" style="1" customWidth="1"/>
    <col min="6663" max="6663" width="16.42578125" style="1" customWidth="1"/>
    <col min="6664" max="6664" width="14.28515625" style="1" customWidth="1"/>
    <col min="6665" max="6665" width="26" style="1" customWidth="1"/>
    <col min="6666" max="6666" width="14.28515625" style="1" customWidth="1"/>
    <col min="6667" max="6667" width="9.85546875" style="1" customWidth="1"/>
    <col min="6668" max="6668" width="27.140625" style="1" customWidth="1"/>
    <col min="6669" max="6891" width="10.85546875" style="1"/>
    <col min="6892" max="6892" width="2.7109375" style="1" customWidth="1"/>
    <col min="6893" max="6893" width="11.42578125" style="1" customWidth="1"/>
    <col min="6894" max="6894" width="70.140625" style="1" customWidth="1"/>
    <col min="6895" max="6895" width="13.5703125" style="1" customWidth="1"/>
    <col min="6896" max="6896" width="13" style="1" customWidth="1"/>
    <col min="6897" max="6897" width="12.42578125" style="1" customWidth="1"/>
    <col min="6898" max="6898" width="16.42578125" style="1" customWidth="1"/>
    <col min="6899" max="6899" width="15.85546875" style="1" customWidth="1"/>
    <col min="6900" max="6900" width="17.140625" style="1" customWidth="1"/>
    <col min="6901" max="6901" width="16.42578125" style="1" customWidth="1"/>
    <col min="6902" max="6902" width="12.28515625" style="1" customWidth="1"/>
    <col min="6903" max="6903" width="11.85546875" style="1" customWidth="1"/>
    <col min="6904" max="6904" width="27.85546875" style="1" customWidth="1"/>
    <col min="6905" max="6905" width="33.85546875" style="1" customWidth="1"/>
    <col min="6906" max="6906" width="9.42578125" style="1" customWidth="1"/>
    <col min="6907" max="6907" width="10.42578125" style="1" customWidth="1"/>
    <col min="6908" max="6908" width="50.7109375" style="1" customWidth="1"/>
    <col min="6909" max="6909" width="20.140625" style="1" customWidth="1"/>
    <col min="6910" max="6910" width="18.5703125" style="1" customWidth="1"/>
    <col min="6911" max="6911" width="14" style="1" customWidth="1"/>
    <col min="6912" max="6912" width="9.5703125" style="1" customWidth="1"/>
    <col min="6913" max="6913" width="16.85546875" style="1" customWidth="1"/>
    <col min="6914" max="6914" width="13" style="1" customWidth="1"/>
    <col min="6915" max="6915" width="10" style="1" customWidth="1"/>
    <col min="6916" max="6916" width="17" style="1" customWidth="1"/>
    <col min="6917" max="6917" width="27.140625" style="1" customWidth="1"/>
    <col min="6918" max="6918" width="16" style="1" customWidth="1"/>
    <col min="6919" max="6919" width="16.42578125" style="1" customWidth="1"/>
    <col min="6920" max="6920" width="14.28515625" style="1" customWidth="1"/>
    <col min="6921" max="6921" width="26" style="1" customWidth="1"/>
    <col min="6922" max="6922" width="14.28515625" style="1" customWidth="1"/>
    <col min="6923" max="6923" width="9.85546875" style="1" customWidth="1"/>
    <col min="6924" max="6924" width="27.140625" style="1" customWidth="1"/>
    <col min="6925" max="7147" width="10.85546875" style="1"/>
    <col min="7148" max="7148" width="2.7109375" style="1" customWidth="1"/>
    <col min="7149" max="7149" width="11.42578125" style="1" customWidth="1"/>
    <col min="7150" max="7150" width="70.140625" style="1" customWidth="1"/>
    <col min="7151" max="7151" width="13.5703125" style="1" customWidth="1"/>
    <col min="7152" max="7152" width="13" style="1" customWidth="1"/>
    <col min="7153" max="7153" width="12.42578125" style="1" customWidth="1"/>
    <col min="7154" max="7154" width="16.42578125" style="1" customWidth="1"/>
    <col min="7155" max="7155" width="15.85546875" style="1" customWidth="1"/>
    <col min="7156" max="7156" width="17.140625" style="1" customWidth="1"/>
    <col min="7157" max="7157" width="16.42578125" style="1" customWidth="1"/>
    <col min="7158" max="7158" width="12.28515625" style="1" customWidth="1"/>
    <col min="7159" max="7159" width="11.85546875" style="1" customWidth="1"/>
    <col min="7160" max="7160" width="27.85546875" style="1" customWidth="1"/>
    <col min="7161" max="7161" width="33.85546875" style="1" customWidth="1"/>
    <col min="7162" max="7162" width="9.42578125" style="1" customWidth="1"/>
    <col min="7163" max="7163" width="10.42578125" style="1" customWidth="1"/>
    <col min="7164" max="7164" width="50.7109375" style="1" customWidth="1"/>
    <col min="7165" max="7165" width="20.140625" style="1" customWidth="1"/>
    <col min="7166" max="7166" width="18.5703125" style="1" customWidth="1"/>
    <col min="7167" max="7167" width="14" style="1" customWidth="1"/>
    <col min="7168" max="7168" width="9.5703125" style="1" customWidth="1"/>
    <col min="7169" max="7169" width="16.85546875" style="1" customWidth="1"/>
    <col min="7170" max="7170" width="13" style="1" customWidth="1"/>
    <col min="7171" max="7171" width="10" style="1" customWidth="1"/>
    <col min="7172" max="7172" width="17" style="1" customWidth="1"/>
    <col min="7173" max="7173" width="27.140625" style="1" customWidth="1"/>
    <col min="7174" max="7174" width="16" style="1" customWidth="1"/>
    <col min="7175" max="7175" width="16.42578125" style="1" customWidth="1"/>
    <col min="7176" max="7176" width="14.28515625" style="1" customWidth="1"/>
    <col min="7177" max="7177" width="26" style="1" customWidth="1"/>
    <col min="7178" max="7178" width="14.28515625" style="1" customWidth="1"/>
    <col min="7179" max="7179" width="9.85546875" style="1" customWidth="1"/>
    <col min="7180" max="7180" width="27.140625" style="1" customWidth="1"/>
    <col min="7181" max="7403" width="10.85546875" style="1"/>
    <col min="7404" max="7404" width="2.7109375" style="1" customWidth="1"/>
    <col min="7405" max="7405" width="11.42578125" style="1" customWidth="1"/>
    <col min="7406" max="7406" width="70.140625" style="1" customWidth="1"/>
    <col min="7407" max="7407" width="13.5703125" style="1" customWidth="1"/>
    <col min="7408" max="7408" width="13" style="1" customWidth="1"/>
    <col min="7409" max="7409" width="12.42578125" style="1" customWidth="1"/>
    <col min="7410" max="7410" width="16.42578125" style="1" customWidth="1"/>
    <col min="7411" max="7411" width="15.85546875" style="1" customWidth="1"/>
    <col min="7412" max="7412" width="17.140625" style="1" customWidth="1"/>
    <col min="7413" max="7413" width="16.42578125" style="1" customWidth="1"/>
    <col min="7414" max="7414" width="12.28515625" style="1" customWidth="1"/>
    <col min="7415" max="7415" width="11.85546875" style="1" customWidth="1"/>
    <col min="7416" max="7416" width="27.85546875" style="1" customWidth="1"/>
    <col min="7417" max="7417" width="33.85546875" style="1" customWidth="1"/>
    <col min="7418" max="7418" width="9.42578125" style="1" customWidth="1"/>
    <col min="7419" max="7419" width="10.42578125" style="1" customWidth="1"/>
    <col min="7420" max="7420" width="50.7109375" style="1" customWidth="1"/>
    <col min="7421" max="7421" width="20.140625" style="1" customWidth="1"/>
    <col min="7422" max="7422" width="18.5703125" style="1" customWidth="1"/>
    <col min="7423" max="7423" width="14" style="1" customWidth="1"/>
    <col min="7424" max="7424" width="9.5703125" style="1" customWidth="1"/>
    <col min="7425" max="7425" width="16.85546875" style="1" customWidth="1"/>
    <col min="7426" max="7426" width="13" style="1" customWidth="1"/>
    <col min="7427" max="7427" width="10" style="1" customWidth="1"/>
    <col min="7428" max="7428" width="17" style="1" customWidth="1"/>
    <col min="7429" max="7429" width="27.140625" style="1" customWidth="1"/>
    <col min="7430" max="7430" width="16" style="1" customWidth="1"/>
    <col min="7431" max="7431" width="16.42578125" style="1" customWidth="1"/>
    <col min="7432" max="7432" width="14.28515625" style="1" customWidth="1"/>
    <col min="7433" max="7433" width="26" style="1" customWidth="1"/>
    <col min="7434" max="7434" width="14.28515625" style="1" customWidth="1"/>
    <col min="7435" max="7435" width="9.85546875" style="1" customWidth="1"/>
    <col min="7436" max="7436" width="27.140625" style="1" customWidth="1"/>
    <col min="7437" max="7659" width="10.85546875" style="1"/>
    <col min="7660" max="7660" width="2.7109375" style="1" customWidth="1"/>
    <col min="7661" max="7661" width="11.42578125" style="1" customWidth="1"/>
    <col min="7662" max="7662" width="70.140625" style="1" customWidth="1"/>
    <col min="7663" max="7663" width="13.5703125" style="1" customWidth="1"/>
    <col min="7664" max="7664" width="13" style="1" customWidth="1"/>
    <col min="7665" max="7665" width="12.42578125" style="1" customWidth="1"/>
    <col min="7666" max="7666" width="16.42578125" style="1" customWidth="1"/>
    <col min="7667" max="7667" width="15.85546875" style="1" customWidth="1"/>
    <col min="7668" max="7668" width="17.140625" style="1" customWidth="1"/>
    <col min="7669" max="7669" width="16.42578125" style="1" customWidth="1"/>
    <col min="7670" max="7670" width="12.28515625" style="1" customWidth="1"/>
    <col min="7671" max="7671" width="11.85546875" style="1" customWidth="1"/>
    <col min="7672" max="7672" width="27.85546875" style="1" customWidth="1"/>
    <col min="7673" max="7673" width="33.85546875" style="1" customWidth="1"/>
    <col min="7674" max="7674" width="9.42578125" style="1" customWidth="1"/>
    <col min="7675" max="7675" width="10.42578125" style="1" customWidth="1"/>
    <col min="7676" max="7676" width="50.7109375" style="1" customWidth="1"/>
    <col min="7677" max="7677" width="20.140625" style="1" customWidth="1"/>
    <col min="7678" max="7678" width="18.5703125" style="1" customWidth="1"/>
    <col min="7679" max="7679" width="14" style="1" customWidth="1"/>
    <col min="7680" max="7680" width="9.5703125" style="1" customWidth="1"/>
    <col min="7681" max="7681" width="16.85546875" style="1" customWidth="1"/>
    <col min="7682" max="7682" width="13" style="1" customWidth="1"/>
    <col min="7683" max="7683" width="10" style="1" customWidth="1"/>
    <col min="7684" max="7684" width="17" style="1" customWidth="1"/>
    <col min="7685" max="7685" width="27.140625" style="1" customWidth="1"/>
    <col min="7686" max="7686" width="16" style="1" customWidth="1"/>
    <col min="7687" max="7687" width="16.42578125" style="1" customWidth="1"/>
    <col min="7688" max="7688" width="14.28515625" style="1" customWidth="1"/>
    <col min="7689" max="7689" width="26" style="1" customWidth="1"/>
    <col min="7690" max="7690" width="14.28515625" style="1" customWidth="1"/>
    <col min="7691" max="7691" width="9.85546875" style="1" customWidth="1"/>
    <col min="7692" max="7692" width="27.140625" style="1" customWidth="1"/>
    <col min="7693" max="7915" width="10.85546875" style="1"/>
    <col min="7916" max="7916" width="2.7109375" style="1" customWidth="1"/>
    <col min="7917" max="7917" width="11.42578125" style="1" customWidth="1"/>
    <col min="7918" max="7918" width="70.140625" style="1" customWidth="1"/>
    <col min="7919" max="7919" width="13.5703125" style="1" customWidth="1"/>
    <col min="7920" max="7920" width="13" style="1" customWidth="1"/>
    <col min="7921" max="7921" width="12.42578125" style="1" customWidth="1"/>
    <col min="7922" max="7922" width="16.42578125" style="1" customWidth="1"/>
    <col min="7923" max="7923" width="15.85546875" style="1" customWidth="1"/>
    <col min="7924" max="7924" width="17.140625" style="1" customWidth="1"/>
    <col min="7925" max="7925" width="16.42578125" style="1" customWidth="1"/>
    <col min="7926" max="7926" width="12.28515625" style="1" customWidth="1"/>
    <col min="7927" max="7927" width="11.85546875" style="1" customWidth="1"/>
    <col min="7928" max="7928" width="27.85546875" style="1" customWidth="1"/>
    <col min="7929" max="7929" width="33.85546875" style="1" customWidth="1"/>
    <col min="7930" max="7930" width="9.42578125" style="1" customWidth="1"/>
    <col min="7931" max="7931" width="10.42578125" style="1" customWidth="1"/>
    <col min="7932" max="7932" width="50.7109375" style="1" customWidth="1"/>
    <col min="7933" max="7933" width="20.140625" style="1" customWidth="1"/>
    <col min="7934" max="7934" width="18.5703125" style="1" customWidth="1"/>
    <col min="7935" max="7935" width="14" style="1" customWidth="1"/>
    <col min="7936" max="7936" width="9.5703125" style="1" customWidth="1"/>
    <col min="7937" max="7937" width="16.85546875" style="1" customWidth="1"/>
    <col min="7938" max="7938" width="13" style="1" customWidth="1"/>
    <col min="7939" max="7939" width="10" style="1" customWidth="1"/>
    <col min="7940" max="7940" width="17" style="1" customWidth="1"/>
    <col min="7941" max="7941" width="27.140625" style="1" customWidth="1"/>
    <col min="7942" max="7942" width="16" style="1" customWidth="1"/>
    <col min="7943" max="7943" width="16.42578125" style="1" customWidth="1"/>
    <col min="7944" max="7944" width="14.28515625" style="1" customWidth="1"/>
    <col min="7945" max="7945" width="26" style="1" customWidth="1"/>
    <col min="7946" max="7946" width="14.28515625" style="1" customWidth="1"/>
    <col min="7947" max="7947" width="9.85546875" style="1" customWidth="1"/>
    <col min="7948" max="7948" width="27.140625" style="1" customWidth="1"/>
    <col min="7949" max="8171" width="10.85546875" style="1"/>
    <col min="8172" max="8172" width="2.7109375" style="1" customWidth="1"/>
    <col min="8173" max="8173" width="11.42578125" style="1" customWidth="1"/>
    <col min="8174" max="8174" width="70.140625" style="1" customWidth="1"/>
    <col min="8175" max="8175" width="13.5703125" style="1" customWidth="1"/>
    <col min="8176" max="8176" width="13" style="1" customWidth="1"/>
    <col min="8177" max="8177" width="12.42578125" style="1" customWidth="1"/>
    <col min="8178" max="8178" width="16.42578125" style="1" customWidth="1"/>
    <col min="8179" max="8179" width="15.85546875" style="1" customWidth="1"/>
    <col min="8180" max="8180" width="17.140625" style="1" customWidth="1"/>
    <col min="8181" max="8181" width="16.42578125" style="1" customWidth="1"/>
    <col min="8182" max="8182" width="12.28515625" style="1" customWidth="1"/>
    <col min="8183" max="8183" width="11.85546875" style="1" customWidth="1"/>
    <col min="8184" max="8184" width="27.85546875" style="1" customWidth="1"/>
    <col min="8185" max="8185" width="33.85546875" style="1" customWidth="1"/>
    <col min="8186" max="8186" width="9.42578125" style="1" customWidth="1"/>
    <col min="8187" max="8187" width="10.42578125" style="1" customWidth="1"/>
    <col min="8188" max="8188" width="50.7109375" style="1" customWidth="1"/>
    <col min="8189" max="8189" width="20.140625" style="1" customWidth="1"/>
    <col min="8190" max="8190" width="18.5703125" style="1" customWidth="1"/>
    <col min="8191" max="8191" width="14" style="1" customWidth="1"/>
    <col min="8192" max="8192" width="9.5703125" style="1" customWidth="1"/>
    <col min="8193" max="8193" width="16.85546875" style="1" customWidth="1"/>
    <col min="8194" max="8194" width="13" style="1" customWidth="1"/>
    <col min="8195" max="8195" width="10" style="1" customWidth="1"/>
    <col min="8196" max="8196" width="17" style="1" customWidth="1"/>
    <col min="8197" max="8197" width="27.140625" style="1" customWidth="1"/>
    <col min="8198" max="8198" width="16" style="1" customWidth="1"/>
    <col min="8199" max="8199" width="16.42578125" style="1" customWidth="1"/>
    <col min="8200" max="8200" width="14.28515625" style="1" customWidth="1"/>
    <col min="8201" max="8201" width="26" style="1" customWidth="1"/>
    <col min="8202" max="8202" width="14.28515625" style="1" customWidth="1"/>
    <col min="8203" max="8203" width="9.85546875" style="1" customWidth="1"/>
    <col min="8204" max="8204" width="27.140625" style="1" customWidth="1"/>
    <col min="8205" max="8427" width="10.85546875" style="1"/>
    <col min="8428" max="8428" width="2.7109375" style="1" customWidth="1"/>
    <col min="8429" max="8429" width="11.42578125" style="1" customWidth="1"/>
    <col min="8430" max="8430" width="70.140625" style="1" customWidth="1"/>
    <col min="8431" max="8431" width="13.5703125" style="1" customWidth="1"/>
    <col min="8432" max="8432" width="13" style="1" customWidth="1"/>
    <col min="8433" max="8433" width="12.42578125" style="1" customWidth="1"/>
    <col min="8434" max="8434" width="16.42578125" style="1" customWidth="1"/>
    <col min="8435" max="8435" width="15.85546875" style="1" customWidth="1"/>
    <col min="8436" max="8436" width="17.140625" style="1" customWidth="1"/>
    <col min="8437" max="8437" width="16.42578125" style="1" customWidth="1"/>
    <col min="8438" max="8438" width="12.28515625" style="1" customWidth="1"/>
    <col min="8439" max="8439" width="11.85546875" style="1" customWidth="1"/>
    <col min="8440" max="8440" width="27.85546875" style="1" customWidth="1"/>
    <col min="8441" max="8441" width="33.85546875" style="1" customWidth="1"/>
    <col min="8442" max="8442" width="9.42578125" style="1" customWidth="1"/>
    <col min="8443" max="8443" width="10.42578125" style="1" customWidth="1"/>
    <col min="8444" max="8444" width="50.7109375" style="1" customWidth="1"/>
    <col min="8445" max="8445" width="20.140625" style="1" customWidth="1"/>
    <col min="8446" max="8446" width="18.5703125" style="1" customWidth="1"/>
    <col min="8447" max="8447" width="14" style="1" customWidth="1"/>
    <col min="8448" max="8448" width="9.5703125" style="1" customWidth="1"/>
    <col min="8449" max="8449" width="16.85546875" style="1" customWidth="1"/>
    <col min="8450" max="8450" width="13" style="1" customWidth="1"/>
    <col min="8451" max="8451" width="10" style="1" customWidth="1"/>
    <col min="8452" max="8452" width="17" style="1" customWidth="1"/>
    <col min="8453" max="8453" width="27.140625" style="1" customWidth="1"/>
    <col min="8454" max="8454" width="16" style="1" customWidth="1"/>
    <col min="8455" max="8455" width="16.42578125" style="1" customWidth="1"/>
    <col min="8456" max="8456" width="14.28515625" style="1" customWidth="1"/>
    <col min="8457" max="8457" width="26" style="1" customWidth="1"/>
    <col min="8458" max="8458" width="14.28515625" style="1" customWidth="1"/>
    <col min="8459" max="8459" width="9.85546875" style="1" customWidth="1"/>
    <col min="8460" max="8460" width="27.140625" style="1" customWidth="1"/>
    <col min="8461" max="8683" width="10.85546875" style="1"/>
    <col min="8684" max="8684" width="2.7109375" style="1" customWidth="1"/>
    <col min="8685" max="8685" width="11.42578125" style="1" customWidth="1"/>
    <col min="8686" max="8686" width="70.140625" style="1" customWidth="1"/>
    <col min="8687" max="8687" width="13.5703125" style="1" customWidth="1"/>
    <col min="8688" max="8688" width="13" style="1" customWidth="1"/>
    <col min="8689" max="8689" width="12.42578125" style="1" customWidth="1"/>
    <col min="8690" max="8690" width="16.42578125" style="1" customWidth="1"/>
    <col min="8691" max="8691" width="15.85546875" style="1" customWidth="1"/>
    <col min="8692" max="8692" width="17.140625" style="1" customWidth="1"/>
    <col min="8693" max="8693" width="16.42578125" style="1" customWidth="1"/>
    <col min="8694" max="8694" width="12.28515625" style="1" customWidth="1"/>
    <col min="8695" max="8695" width="11.85546875" style="1" customWidth="1"/>
    <col min="8696" max="8696" width="27.85546875" style="1" customWidth="1"/>
    <col min="8697" max="8697" width="33.85546875" style="1" customWidth="1"/>
    <col min="8698" max="8698" width="9.42578125" style="1" customWidth="1"/>
    <col min="8699" max="8699" width="10.42578125" style="1" customWidth="1"/>
    <col min="8700" max="8700" width="50.7109375" style="1" customWidth="1"/>
    <col min="8701" max="8701" width="20.140625" style="1" customWidth="1"/>
    <col min="8702" max="8702" width="18.5703125" style="1" customWidth="1"/>
    <col min="8703" max="8703" width="14" style="1" customWidth="1"/>
    <col min="8704" max="8704" width="9.5703125" style="1" customWidth="1"/>
    <col min="8705" max="8705" width="16.85546875" style="1" customWidth="1"/>
    <col min="8706" max="8706" width="13" style="1" customWidth="1"/>
    <col min="8707" max="8707" width="10" style="1" customWidth="1"/>
    <col min="8708" max="8708" width="17" style="1" customWidth="1"/>
    <col min="8709" max="8709" width="27.140625" style="1" customWidth="1"/>
    <col min="8710" max="8710" width="16" style="1" customWidth="1"/>
    <col min="8711" max="8711" width="16.42578125" style="1" customWidth="1"/>
    <col min="8712" max="8712" width="14.28515625" style="1" customWidth="1"/>
    <col min="8713" max="8713" width="26" style="1" customWidth="1"/>
    <col min="8714" max="8714" width="14.28515625" style="1" customWidth="1"/>
    <col min="8715" max="8715" width="9.85546875" style="1" customWidth="1"/>
    <col min="8716" max="8716" width="27.140625" style="1" customWidth="1"/>
    <col min="8717" max="8939" width="10.85546875" style="1"/>
    <col min="8940" max="8940" width="2.7109375" style="1" customWidth="1"/>
    <col min="8941" max="8941" width="11.42578125" style="1" customWidth="1"/>
    <col min="8942" max="8942" width="70.140625" style="1" customWidth="1"/>
    <col min="8943" max="8943" width="13.5703125" style="1" customWidth="1"/>
    <col min="8944" max="8944" width="13" style="1" customWidth="1"/>
    <col min="8945" max="8945" width="12.42578125" style="1" customWidth="1"/>
    <col min="8946" max="8946" width="16.42578125" style="1" customWidth="1"/>
    <col min="8947" max="8947" width="15.85546875" style="1" customWidth="1"/>
    <col min="8948" max="8948" width="17.140625" style="1" customWidth="1"/>
    <col min="8949" max="8949" width="16.42578125" style="1" customWidth="1"/>
    <col min="8950" max="8950" width="12.28515625" style="1" customWidth="1"/>
    <col min="8951" max="8951" width="11.85546875" style="1" customWidth="1"/>
    <col min="8952" max="8952" width="27.85546875" style="1" customWidth="1"/>
    <col min="8953" max="8953" width="33.85546875" style="1" customWidth="1"/>
    <col min="8954" max="8954" width="9.42578125" style="1" customWidth="1"/>
    <col min="8955" max="8955" width="10.42578125" style="1" customWidth="1"/>
    <col min="8956" max="8956" width="50.7109375" style="1" customWidth="1"/>
    <col min="8957" max="8957" width="20.140625" style="1" customWidth="1"/>
    <col min="8958" max="8958" width="18.5703125" style="1" customWidth="1"/>
    <col min="8959" max="8959" width="14" style="1" customWidth="1"/>
    <col min="8960" max="8960" width="9.5703125" style="1" customWidth="1"/>
    <col min="8961" max="8961" width="16.85546875" style="1" customWidth="1"/>
    <col min="8962" max="8962" width="13" style="1" customWidth="1"/>
    <col min="8963" max="8963" width="10" style="1" customWidth="1"/>
    <col min="8964" max="8964" width="17" style="1" customWidth="1"/>
    <col min="8965" max="8965" width="27.140625" style="1" customWidth="1"/>
    <col min="8966" max="8966" width="16" style="1" customWidth="1"/>
    <col min="8967" max="8967" width="16.42578125" style="1" customWidth="1"/>
    <col min="8968" max="8968" width="14.28515625" style="1" customWidth="1"/>
    <col min="8969" max="8969" width="26" style="1" customWidth="1"/>
    <col min="8970" max="8970" width="14.28515625" style="1" customWidth="1"/>
    <col min="8971" max="8971" width="9.85546875" style="1" customWidth="1"/>
    <col min="8972" max="8972" width="27.140625" style="1" customWidth="1"/>
    <col min="8973" max="9195" width="10.85546875" style="1"/>
    <col min="9196" max="9196" width="2.7109375" style="1" customWidth="1"/>
    <col min="9197" max="9197" width="11.42578125" style="1" customWidth="1"/>
    <col min="9198" max="9198" width="70.140625" style="1" customWidth="1"/>
    <col min="9199" max="9199" width="13.5703125" style="1" customWidth="1"/>
    <col min="9200" max="9200" width="13" style="1" customWidth="1"/>
    <col min="9201" max="9201" width="12.42578125" style="1" customWidth="1"/>
    <col min="9202" max="9202" width="16.42578125" style="1" customWidth="1"/>
    <col min="9203" max="9203" width="15.85546875" style="1" customWidth="1"/>
    <col min="9204" max="9204" width="17.140625" style="1" customWidth="1"/>
    <col min="9205" max="9205" width="16.42578125" style="1" customWidth="1"/>
    <col min="9206" max="9206" width="12.28515625" style="1" customWidth="1"/>
    <col min="9207" max="9207" width="11.85546875" style="1" customWidth="1"/>
    <col min="9208" max="9208" width="27.85546875" style="1" customWidth="1"/>
    <col min="9209" max="9209" width="33.85546875" style="1" customWidth="1"/>
    <col min="9210" max="9210" width="9.42578125" style="1" customWidth="1"/>
    <col min="9211" max="9211" width="10.42578125" style="1" customWidth="1"/>
    <col min="9212" max="9212" width="50.7109375" style="1" customWidth="1"/>
    <col min="9213" max="9213" width="20.140625" style="1" customWidth="1"/>
    <col min="9214" max="9214" width="18.5703125" style="1" customWidth="1"/>
    <col min="9215" max="9215" width="14" style="1" customWidth="1"/>
    <col min="9216" max="9216" width="9.5703125" style="1" customWidth="1"/>
    <col min="9217" max="9217" width="16.85546875" style="1" customWidth="1"/>
    <col min="9218" max="9218" width="13" style="1" customWidth="1"/>
    <col min="9219" max="9219" width="10" style="1" customWidth="1"/>
    <col min="9220" max="9220" width="17" style="1" customWidth="1"/>
    <col min="9221" max="9221" width="27.140625" style="1" customWidth="1"/>
    <col min="9222" max="9222" width="16" style="1" customWidth="1"/>
    <col min="9223" max="9223" width="16.42578125" style="1" customWidth="1"/>
    <col min="9224" max="9224" width="14.28515625" style="1" customWidth="1"/>
    <col min="9225" max="9225" width="26" style="1" customWidth="1"/>
    <col min="9226" max="9226" width="14.28515625" style="1" customWidth="1"/>
    <col min="9227" max="9227" width="9.85546875" style="1" customWidth="1"/>
    <col min="9228" max="9228" width="27.140625" style="1" customWidth="1"/>
    <col min="9229" max="9451" width="10.85546875" style="1"/>
    <col min="9452" max="9452" width="2.7109375" style="1" customWidth="1"/>
    <col min="9453" max="9453" width="11.42578125" style="1" customWidth="1"/>
    <col min="9454" max="9454" width="70.140625" style="1" customWidth="1"/>
    <col min="9455" max="9455" width="13.5703125" style="1" customWidth="1"/>
    <col min="9456" max="9456" width="13" style="1" customWidth="1"/>
    <col min="9457" max="9457" width="12.42578125" style="1" customWidth="1"/>
    <col min="9458" max="9458" width="16.42578125" style="1" customWidth="1"/>
    <col min="9459" max="9459" width="15.85546875" style="1" customWidth="1"/>
    <col min="9460" max="9460" width="17.140625" style="1" customWidth="1"/>
    <col min="9461" max="9461" width="16.42578125" style="1" customWidth="1"/>
    <col min="9462" max="9462" width="12.28515625" style="1" customWidth="1"/>
    <col min="9463" max="9463" width="11.85546875" style="1" customWidth="1"/>
    <col min="9464" max="9464" width="27.85546875" style="1" customWidth="1"/>
    <col min="9465" max="9465" width="33.85546875" style="1" customWidth="1"/>
    <col min="9466" max="9466" width="9.42578125" style="1" customWidth="1"/>
    <col min="9467" max="9467" width="10.42578125" style="1" customWidth="1"/>
    <col min="9468" max="9468" width="50.7109375" style="1" customWidth="1"/>
    <col min="9469" max="9469" width="20.140625" style="1" customWidth="1"/>
    <col min="9470" max="9470" width="18.5703125" style="1" customWidth="1"/>
    <col min="9471" max="9471" width="14" style="1" customWidth="1"/>
    <col min="9472" max="9472" width="9.5703125" style="1" customWidth="1"/>
    <col min="9473" max="9473" width="16.85546875" style="1" customWidth="1"/>
    <col min="9474" max="9474" width="13" style="1" customWidth="1"/>
    <col min="9475" max="9475" width="10" style="1" customWidth="1"/>
    <col min="9476" max="9476" width="17" style="1" customWidth="1"/>
    <col min="9477" max="9477" width="27.140625" style="1" customWidth="1"/>
    <col min="9478" max="9478" width="16" style="1" customWidth="1"/>
    <col min="9479" max="9479" width="16.42578125" style="1" customWidth="1"/>
    <col min="9480" max="9480" width="14.28515625" style="1" customWidth="1"/>
    <col min="9481" max="9481" width="26" style="1" customWidth="1"/>
    <col min="9482" max="9482" width="14.28515625" style="1" customWidth="1"/>
    <col min="9483" max="9483" width="9.85546875" style="1" customWidth="1"/>
    <col min="9484" max="9484" width="27.140625" style="1" customWidth="1"/>
    <col min="9485" max="9707" width="10.85546875" style="1"/>
    <col min="9708" max="9708" width="2.7109375" style="1" customWidth="1"/>
    <col min="9709" max="9709" width="11.42578125" style="1" customWidth="1"/>
    <col min="9710" max="9710" width="70.140625" style="1" customWidth="1"/>
    <col min="9711" max="9711" width="13.5703125" style="1" customWidth="1"/>
    <col min="9712" max="9712" width="13" style="1" customWidth="1"/>
    <col min="9713" max="9713" width="12.42578125" style="1" customWidth="1"/>
    <col min="9714" max="9714" width="16.42578125" style="1" customWidth="1"/>
    <col min="9715" max="9715" width="15.85546875" style="1" customWidth="1"/>
    <col min="9716" max="9716" width="17.140625" style="1" customWidth="1"/>
    <col min="9717" max="9717" width="16.42578125" style="1" customWidth="1"/>
    <col min="9718" max="9718" width="12.28515625" style="1" customWidth="1"/>
    <col min="9719" max="9719" width="11.85546875" style="1" customWidth="1"/>
    <col min="9720" max="9720" width="27.85546875" style="1" customWidth="1"/>
    <col min="9721" max="9721" width="33.85546875" style="1" customWidth="1"/>
    <col min="9722" max="9722" width="9.42578125" style="1" customWidth="1"/>
    <col min="9723" max="9723" width="10.42578125" style="1" customWidth="1"/>
    <col min="9724" max="9724" width="50.7109375" style="1" customWidth="1"/>
    <col min="9725" max="9725" width="20.140625" style="1" customWidth="1"/>
    <col min="9726" max="9726" width="18.5703125" style="1" customWidth="1"/>
    <col min="9727" max="9727" width="14" style="1" customWidth="1"/>
    <col min="9728" max="9728" width="9.5703125" style="1" customWidth="1"/>
    <col min="9729" max="9729" width="16.85546875" style="1" customWidth="1"/>
    <col min="9730" max="9730" width="13" style="1" customWidth="1"/>
    <col min="9731" max="9731" width="10" style="1" customWidth="1"/>
    <col min="9732" max="9732" width="17" style="1" customWidth="1"/>
    <col min="9733" max="9733" width="27.140625" style="1" customWidth="1"/>
    <col min="9734" max="9734" width="16" style="1" customWidth="1"/>
    <col min="9735" max="9735" width="16.42578125" style="1" customWidth="1"/>
    <col min="9736" max="9736" width="14.28515625" style="1" customWidth="1"/>
    <col min="9737" max="9737" width="26" style="1" customWidth="1"/>
    <col min="9738" max="9738" width="14.28515625" style="1" customWidth="1"/>
    <col min="9739" max="9739" width="9.85546875" style="1" customWidth="1"/>
    <col min="9740" max="9740" width="27.140625" style="1" customWidth="1"/>
    <col min="9741" max="9963" width="10.85546875" style="1"/>
    <col min="9964" max="9964" width="2.7109375" style="1" customWidth="1"/>
    <col min="9965" max="9965" width="11.42578125" style="1" customWidth="1"/>
    <col min="9966" max="9966" width="70.140625" style="1" customWidth="1"/>
    <col min="9967" max="9967" width="13.5703125" style="1" customWidth="1"/>
    <col min="9968" max="9968" width="13" style="1" customWidth="1"/>
    <col min="9969" max="9969" width="12.42578125" style="1" customWidth="1"/>
    <col min="9970" max="9970" width="16.42578125" style="1" customWidth="1"/>
    <col min="9971" max="9971" width="15.85546875" style="1" customWidth="1"/>
    <col min="9972" max="9972" width="17.140625" style="1" customWidth="1"/>
    <col min="9973" max="9973" width="16.42578125" style="1" customWidth="1"/>
    <col min="9974" max="9974" width="12.28515625" style="1" customWidth="1"/>
    <col min="9975" max="9975" width="11.85546875" style="1" customWidth="1"/>
    <col min="9976" max="9976" width="27.85546875" style="1" customWidth="1"/>
    <col min="9977" max="9977" width="33.85546875" style="1" customWidth="1"/>
    <col min="9978" max="9978" width="9.42578125" style="1" customWidth="1"/>
    <col min="9979" max="9979" width="10.42578125" style="1" customWidth="1"/>
    <col min="9980" max="9980" width="50.7109375" style="1" customWidth="1"/>
    <col min="9981" max="9981" width="20.140625" style="1" customWidth="1"/>
    <col min="9982" max="9982" width="18.5703125" style="1" customWidth="1"/>
    <col min="9983" max="9983" width="14" style="1" customWidth="1"/>
    <col min="9984" max="9984" width="9.5703125" style="1" customWidth="1"/>
    <col min="9985" max="9985" width="16.85546875" style="1" customWidth="1"/>
    <col min="9986" max="9986" width="13" style="1" customWidth="1"/>
    <col min="9987" max="9987" width="10" style="1" customWidth="1"/>
    <col min="9988" max="9988" width="17" style="1" customWidth="1"/>
    <col min="9989" max="9989" width="27.140625" style="1" customWidth="1"/>
    <col min="9990" max="9990" width="16" style="1" customWidth="1"/>
    <col min="9991" max="9991" width="16.42578125" style="1" customWidth="1"/>
    <col min="9992" max="9992" width="14.28515625" style="1" customWidth="1"/>
    <col min="9993" max="9993" width="26" style="1" customWidth="1"/>
    <col min="9994" max="9994" width="14.28515625" style="1" customWidth="1"/>
    <col min="9995" max="9995" width="9.85546875" style="1" customWidth="1"/>
    <col min="9996" max="9996" width="27.140625" style="1" customWidth="1"/>
    <col min="9997" max="10219" width="10.85546875" style="1"/>
    <col min="10220" max="10220" width="2.7109375" style="1" customWidth="1"/>
    <col min="10221" max="10221" width="11.42578125" style="1" customWidth="1"/>
    <col min="10222" max="10222" width="70.140625" style="1" customWidth="1"/>
    <col min="10223" max="10223" width="13.5703125" style="1" customWidth="1"/>
    <col min="10224" max="10224" width="13" style="1" customWidth="1"/>
    <col min="10225" max="10225" width="12.42578125" style="1" customWidth="1"/>
    <col min="10226" max="10226" width="16.42578125" style="1" customWidth="1"/>
    <col min="10227" max="10227" width="15.85546875" style="1" customWidth="1"/>
    <col min="10228" max="10228" width="17.140625" style="1" customWidth="1"/>
    <col min="10229" max="10229" width="16.42578125" style="1" customWidth="1"/>
    <col min="10230" max="10230" width="12.28515625" style="1" customWidth="1"/>
    <col min="10231" max="10231" width="11.85546875" style="1" customWidth="1"/>
    <col min="10232" max="10232" width="27.85546875" style="1" customWidth="1"/>
    <col min="10233" max="10233" width="33.85546875" style="1" customWidth="1"/>
    <col min="10234" max="10234" width="9.42578125" style="1" customWidth="1"/>
    <col min="10235" max="10235" width="10.42578125" style="1" customWidth="1"/>
    <col min="10236" max="10236" width="50.7109375" style="1" customWidth="1"/>
    <col min="10237" max="10237" width="20.140625" style="1" customWidth="1"/>
    <col min="10238" max="10238" width="18.5703125" style="1" customWidth="1"/>
    <col min="10239" max="10239" width="14" style="1" customWidth="1"/>
    <col min="10240" max="10240" width="9.5703125" style="1" customWidth="1"/>
    <col min="10241" max="10241" width="16.85546875" style="1" customWidth="1"/>
    <col min="10242" max="10242" width="13" style="1" customWidth="1"/>
    <col min="10243" max="10243" width="10" style="1" customWidth="1"/>
    <col min="10244" max="10244" width="17" style="1" customWidth="1"/>
    <col min="10245" max="10245" width="27.140625" style="1" customWidth="1"/>
    <col min="10246" max="10246" width="16" style="1" customWidth="1"/>
    <col min="10247" max="10247" width="16.42578125" style="1" customWidth="1"/>
    <col min="10248" max="10248" width="14.28515625" style="1" customWidth="1"/>
    <col min="10249" max="10249" width="26" style="1" customWidth="1"/>
    <col min="10250" max="10250" width="14.28515625" style="1" customWidth="1"/>
    <col min="10251" max="10251" width="9.85546875" style="1" customWidth="1"/>
    <col min="10252" max="10252" width="27.140625" style="1" customWidth="1"/>
    <col min="10253" max="10475" width="10.85546875" style="1"/>
    <col min="10476" max="10476" width="2.7109375" style="1" customWidth="1"/>
    <col min="10477" max="10477" width="11.42578125" style="1" customWidth="1"/>
    <col min="10478" max="10478" width="70.140625" style="1" customWidth="1"/>
    <col min="10479" max="10479" width="13.5703125" style="1" customWidth="1"/>
    <col min="10480" max="10480" width="13" style="1" customWidth="1"/>
    <col min="10481" max="10481" width="12.42578125" style="1" customWidth="1"/>
    <col min="10482" max="10482" width="16.42578125" style="1" customWidth="1"/>
    <col min="10483" max="10483" width="15.85546875" style="1" customWidth="1"/>
    <col min="10484" max="10484" width="17.140625" style="1" customWidth="1"/>
    <col min="10485" max="10485" width="16.42578125" style="1" customWidth="1"/>
    <col min="10486" max="10486" width="12.28515625" style="1" customWidth="1"/>
    <col min="10487" max="10487" width="11.85546875" style="1" customWidth="1"/>
    <col min="10488" max="10488" width="27.85546875" style="1" customWidth="1"/>
    <col min="10489" max="10489" width="33.85546875" style="1" customWidth="1"/>
    <col min="10490" max="10490" width="9.42578125" style="1" customWidth="1"/>
    <col min="10491" max="10491" width="10.42578125" style="1" customWidth="1"/>
    <col min="10492" max="10492" width="50.7109375" style="1" customWidth="1"/>
    <col min="10493" max="10493" width="20.140625" style="1" customWidth="1"/>
    <col min="10494" max="10494" width="18.5703125" style="1" customWidth="1"/>
    <col min="10495" max="10495" width="14" style="1" customWidth="1"/>
    <col min="10496" max="10496" width="9.5703125" style="1" customWidth="1"/>
    <col min="10497" max="10497" width="16.85546875" style="1" customWidth="1"/>
    <col min="10498" max="10498" width="13" style="1" customWidth="1"/>
    <col min="10499" max="10499" width="10" style="1" customWidth="1"/>
    <col min="10500" max="10500" width="17" style="1" customWidth="1"/>
    <col min="10501" max="10501" width="27.140625" style="1" customWidth="1"/>
    <col min="10502" max="10502" width="16" style="1" customWidth="1"/>
    <col min="10503" max="10503" width="16.42578125" style="1" customWidth="1"/>
    <col min="10504" max="10504" width="14.28515625" style="1" customWidth="1"/>
    <col min="10505" max="10505" width="26" style="1" customWidth="1"/>
    <col min="10506" max="10506" width="14.28515625" style="1" customWidth="1"/>
    <col min="10507" max="10507" width="9.85546875" style="1" customWidth="1"/>
    <col min="10508" max="10508" width="27.140625" style="1" customWidth="1"/>
    <col min="10509" max="10731" width="10.85546875" style="1"/>
    <col min="10732" max="10732" width="2.7109375" style="1" customWidth="1"/>
    <col min="10733" max="10733" width="11.42578125" style="1" customWidth="1"/>
    <col min="10734" max="10734" width="70.140625" style="1" customWidth="1"/>
    <col min="10735" max="10735" width="13.5703125" style="1" customWidth="1"/>
    <col min="10736" max="10736" width="13" style="1" customWidth="1"/>
    <col min="10737" max="10737" width="12.42578125" style="1" customWidth="1"/>
    <col min="10738" max="10738" width="16.42578125" style="1" customWidth="1"/>
    <col min="10739" max="10739" width="15.85546875" style="1" customWidth="1"/>
    <col min="10740" max="10740" width="17.140625" style="1" customWidth="1"/>
    <col min="10741" max="10741" width="16.42578125" style="1" customWidth="1"/>
    <col min="10742" max="10742" width="12.28515625" style="1" customWidth="1"/>
    <col min="10743" max="10743" width="11.85546875" style="1" customWidth="1"/>
    <col min="10744" max="10744" width="27.85546875" style="1" customWidth="1"/>
    <col min="10745" max="10745" width="33.85546875" style="1" customWidth="1"/>
    <col min="10746" max="10746" width="9.42578125" style="1" customWidth="1"/>
    <col min="10747" max="10747" width="10.42578125" style="1" customWidth="1"/>
    <col min="10748" max="10748" width="50.7109375" style="1" customWidth="1"/>
    <col min="10749" max="10749" width="20.140625" style="1" customWidth="1"/>
    <col min="10750" max="10750" width="18.5703125" style="1" customWidth="1"/>
    <col min="10751" max="10751" width="14" style="1" customWidth="1"/>
    <col min="10752" max="10752" width="9.5703125" style="1" customWidth="1"/>
    <col min="10753" max="10753" width="16.85546875" style="1" customWidth="1"/>
    <col min="10754" max="10754" width="13" style="1" customWidth="1"/>
    <col min="10755" max="10755" width="10" style="1" customWidth="1"/>
    <col min="10756" max="10756" width="17" style="1" customWidth="1"/>
    <col min="10757" max="10757" width="27.140625" style="1" customWidth="1"/>
    <col min="10758" max="10758" width="16" style="1" customWidth="1"/>
    <col min="10759" max="10759" width="16.42578125" style="1" customWidth="1"/>
    <col min="10760" max="10760" width="14.28515625" style="1" customWidth="1"/>
    <col min="10761" max="10761" width="26" style="1" customWidth="1"/>
    <col min="10762" max="10762" width="14.28515625" style="1" customWidth="1"/>
    <col min="10763" max="10763" width="9.85546875" style="1" customWidth="1"/>
    <col min="10764" max="10764" width="27.140625" style="1" customWidth="1"/>
    <col min="10765" max="10987" width="10.85546875" style="1"/>
    <col min="10988" max="10988" width="2.7109375" style="1" customWidth="1"/>
    <col min="10989" max="10989" width="11.42578125" style="1" customWidth="1"/>
    <col min="10990" max="10990" width="70.140625" style="1" customWidth="1"/>
    <col min="10991" max="10991" width="13.5703125" style="1" customWidth="1"/>
    <col min="10992" max="10992" width="13" style="1" customWidth="1"/>
    <col min="10993" max="10993" width="12.42578125" style="1" customWidth="1"/>
    <col min="10994" max="10994" width="16.42578125" style="1" customWidth="1"/>
    <col min="10995" max="10995" width="15.85546875" style="1" customWidth="1"/>
    <col min="10996" max="10996" width="17.140625" style="1" customWidth="1"/>
    <col min="10997" max="10997" width="16.42578125" style="1" customWidth="1"/>
    <col min="10998" max="10998" width="12.28515625" style="1" customWidth="1"/>
    <col min="10999" max="10999" width="11.85546875" style="1" customWidth="1"/>
    <col min="11000" max="11000" width="27.85546875" style="1" customWidth="1"/>
    <col min="11001" max="11001" width="33.85546875" style="1" customWidth="1"/>
    <col min="11002" max="11002" width="9.42578125" style="1" customWidth="1"/>
    <col min="11003" max="11003" width="10.42578125" style="1" customWidth="1"/>
    <col min="11004" max="11004" width="50.7109375" style="1" customWidth="1"/>
    <col min="11005" max="11005" width="20.140625" style="1" customWidth="1"/>
    <col min="11006" max="11006" width="18.5703125" style="1" customWidth="1"/>
    <col min="11007" max="11007" width="14" style="1" customWidth="1"/>
    <col min="11008" max="11008" width="9.5703125" style="1" customWidth="1"/>
    <col min="11009" max="11009" width="16.85546875" style="1" customWidth="1"/>
    <col min="11010" max="11010" width="13" style="1" customWidth="1"/>
    <col min="11011" max="11011" width="10" style="1" customWidth="1"/>
    <col min="11012" max="11012" width="17" style="1" customWidth="1"/>
    <col min="11013" max="11013" width="27.140625" style="1" customWidth="1"/>
    <col min="11014" max="11014" width="16" style="1" customWidth="1"/>
    <col min="11015" max="11015" width="16.42578125" style="1" customWidth="1"/>
    <col min="11016" max="11016" width="14.28515625" style="1" customWidth="1"/>
    <col min="11017" max="11017" width="26" style="1" customWidth="1"/>
    <col min="11018" max="11018" width="14.28515625" style="1" customWidth="1"/>
    <col min="11019" max="11019" width="9.85546875" style="1" customWidth="1"/>
    <col min="11020" max="11020" width="27.140625" style="1" customWidth="1"/>
    <col min="11021" max="11243" width="10.85546875" style="1"/>
    <col min="11244" max="11244" width="2.7109375" style="1" customWidth="1"/>
    <col min="11245" max="11245" width="11.42578125" style="1" customWidth="1"/>
    <col min="11246" max="11246" width="70.140625" style="1" customWidth="1"/>
    <col min="11247" max="11247" width="13.5703125" style="1" customWidth="1"/>
    <col min="11248" max="11248" width="13" style="1" customWidth="1"/>
    <col min="11249" max="11249" width="12.42578125" style="1" customWidth="1"/>
    <col min="11250" max="11250" width="16.42578125" style="1" customWidth="1"/>
    <col min="11251" max="11251" width="15.85546875" style="1" customWidth="1"/>
    <col min="11252" max="11252" width="17.140625" style="1" customWidth="1"/>
    <col min="11253" max="11253" width="16.42578125" style="1" customWidth="1"/>
    <col min="11254" max="11254" width="12.28515625" style="1" customWidth="1"/>
    <col min="11255" max="11255" width="11.85546875" style="1" customWidth="1"/>
    <col min="11256" max="11256" width="27.85546875" style="1" customWidth="1"/>
    <col min="11257" max="11257" width="33.85546875" style="1" customWidth="1"/>
    <col min="11258" max="11258" width="9.42578125" style="1" customWidth="1"/>
    <col min="11259" max="11259" width="10.42578125" style="1" customWidth="1"/>
    <col min="11260" max="11260" width="50.7109375" style="1" customWidth="1"/>
    <col min="11261" max="11261" width="20.140625" style="1" customWidth="1"/>
    <col min="11262" max="11262" width="18.5703125" style="1" customWidth="1"/>
    <col min="11263" max="11263" width="14" style="1" customWidth="1"/>
    <col min="11264" max="11264" width="9.5703125" style="1" customWidth="1"/>
    <col min="11265" max="11265" width="16.85546875" style="1" customWidth="1"/>
    <col min="11266" max="11266" width="13" style="1" customWidth="1"/>
    <col min="11267" max="11267" width="10" style="1" customWidth="1"/>
    <col min="11268" max="11268" width="17" style="1" customWidth="1"/>
    <col min="11269" max="11269" width="27.140625" style="1" customWidth="1"/>
    <col min="11270" max="11270" width="16" style="1" customWidth="1"/>
    <col min="11271" max="11271" width="16.42578125" style="1" customWidth="1"/>
    <col min="11272" max="11272" width="14.28515625" style="1" customWidth="1"/>
    <col min="11273" max="11273" width="26" style="1" customWidth="1"/>
    <col min="11274" max="11274" width="14.28515625" style="1" customWidth="1"/>
    <col min="11275" max="11275" width="9.85546875" style="1" customWidth="1"/>
    <col min="11276" max="11276" width="27.140625" style="1" customWidth="1"/>
    <col min="11277" max="11499" width="10.85546875" style="1"/>
    <col min="11500" max="11500" width="2.7109375" style="1" customWidth="1"/>
    <col min="11501" max="11501" width="11.42578125" style="1" customWidth="1"/>
    <col min="11502" max="11502" width="70.140625" style="1" customWidth="1"/>
    <col min="11503" max="11503" width="13.5703125" style="1" customWidth="1"/>
    <col min="11504" max="11504" width="13" style="1" customWidth="1"/>
    <col min="11505" max="11505" width="12.42578125" style="1" customWidth="1"/>
    <col min="11506" max="11506" width="16.42578125" style="1" customWidth="1"/>
    <col min="11507" max="11507" width="15.85546875" style="1" customWidth="1"/>
    <col min="11508" max="11508" width="17.140625" style="1" customWidth="1"/>
    <col min="11509" max="11509" width="16.42578125" style="1" customWidth="1"/>
    <col min="11510" max="11510" width="12.28515625" style="1" customWidth="1"/>
    <col min="11511" max="11511" width="11.85546875" style="1" customWidth="1"/>
    <col min="11512" max="11512" width="27.85546875" style="1" customWidth="1"/>
    <col min="11513" max="11513" width="33.85546875" style="1" customWidth="1"/>
    <col min="11514" max="11514" width="9.42578125" style="1" customWidth="1"/>
    <col min="11515" max="11515" width="10.42578125" style="1" customWidth="1"/>
    <col min="11516" max="11516" width="50.7109375" style="1" customWidth="1"/>
    <col min="11517" max="11517" width="20.140625" style="1" customWidth="1"/>
    <col min="11518" max="11518" width="18.5703125" style="1" customWidth="1"/>
    <col min="11519" max="11519" width="14" style="1" customWidth="1"/>
    <col min="11520" max="11520" width="9.5703125" style="1" customWidth="1"/>
    <col min="11521" max="11521" width="16.85546875" style="1" customWidth="1"/>
    <col min="11522" max="11522" width="13" style="1" customWidth="1"/>
    <col min="11523" max="11523" width="10" style="1" customWidth="1"/>
    <col min="11524" max="11524" width="17" style="1" customWidth="1"/>
    <col min="11525" max="11525" width="27.140625" style="1" customWidth="1"/>
    <col min="11526" max="11526" width="16" style="1" customWidth="1"/>
    <col min="11527" max="11527" width="16.42578125" style="1" customWidth="1"/>
    <col min="11528" max="11528" width="14.28515625" style="1" customWidth="1"/>
    <col min="11529" max="11529" width="26" style="1" customWidth="1"/>
    <col min="11530" max="11530" width="14.28515625" style="1" customWidth="1"/>
    <col min="11531" max="11531" width="9.85546875" style="1" customWidth="1"/>
    <col min="11532" max="11532" width="27.140625" style="1" customWidth="1"/>
    <col min="11533" max="11755" width="10.85546875" style="1"/>
    <col min="11756" max="11756" width="2.7109375" style="1" customWidth="1"/>
    <col min="11757" max="11757" width="11.42578125" style="1" customWidth="1"/>
    <col min="11758" max="11758" width="70.140625" style="1" customWidth="1"/>
    <col min="11759" max="11759" width="13.5703125" style="1" customWidth="1"/>
    <col min="11760" max="11760" width="13" style="1" customWidth="1"/>
    <col min="11761" max="11761" width="12.42578125" style="1" customWidth="1"/>
    <col min="11762" max="11762" width="16.42578125" style="1" customWidth="1"/>
    <col min="11763" max="11763" width="15.85546875" style="1" customWidth="1"/>
    <col min="11764" max="11764" width="17.140625" style="1" customWidth="1"/>
    <col min="11765" max="11765" width="16.42578125" style="1" customWidth="1"/>
    <col min="11766" max="11766" width="12.28515625" style="1" customWidth="1"/>
    <col min="11767" max="11767" width="11.85546875" style="1" customWidth="1"/>
    <col min="11768" max="11768" width="27.85546875" style="1" customWidth="1"/>
    <col min="11769" max="11769" width="33.85546875" style="1" customWidth="1"/>
    <col min="11770" max="11770" width="9.42578125" style="1" customWidth="1"/>
    <col min="11771" max="11771" width="10.42578125" style="1" customWidth="1"/>
    <col min="11772" max="11772" width="50.7109375" style="1" customWidth="1"/>
    <col min="11773" max="11773" width="20.140625" style="1" customWidth="1"/>
    <col min="11774" max="11774" width="18.5703125" style="1" customWidth="1"/>
    <col min="11775" max="11775" width="14" style="1" customWidth="1"/>
    <col min="11776" max="11776" width="9.5703125" style="1" customWidth="1"/>
    <col min="11777" max="11777" width="16.85546875" style="1" customWidth="1"/>
    <col min="11778" max="11778" width="13" style="1" customWidth="1"/>
    <col min="11779" max="11779" width="10" style="1" customWidth="1"/>
    <col min="11780" max="11780" width="17" style="1" customWidth="1"/>
    <col min="11781" max="11781" width="27.140625" style="1" customWidth="1"/>
    <col min="11782" max="11782" width="16" style="1" customWidth="1"/>
    <col min="11783" max="11783" width="16.42578125" style="1" customWidth="1"/>
    <col min="11784" max="11784" width="14.28515625" style="1" customWidth="1"/>
    <col min="11785" max="11785" width="26" style="1" customWidth="1"/>
    <col min="11786" max="11786" width="14.28515625" style="1" customWidth="1"/>
    <col min="11787" max="11787" width="9.85546875" style="1" customWidth="1"/>
    <col min="11788" max="11788" width="27.140625" style="1" customWidth="1"/>
    <col min="11789" max="12011" width="10.85546875" style="1"/>
    <col min="12012" max="12012" width="2.7109375" style="1" customWidth="1"/>
    <col min="12013" max="12013" width="11.42578125" style="1" customWidth="1"/>
    <col min="12014" max="12014" width="70.140625" style="1" customWidth="1"/>
    <col min="12015" max="12015" width="13.5703125" style="1" customWidth="1"/>
    <col min="12016" max="12016" width="13" style="1" customWidth="1"/>
    <col min="12017" max="12017" width="12.42578125" style="1" customWidth="1"/>
    <col min="12018" max="12018" width="16.42578125" style="1" customWidth="1"/>
    <col min="12019" max="12019" width="15.85546875" style="1" customWidth="1"/>
    <col min="12020" max="12020" width="17.140625" style="1" customWidth="1"/>
    <col min="12021" max="12021" width="16.42578125" style="1" customWidth="1"/>
    <col min="12022" max="12022" width="12.28515625" style="1" customWidth="1"/>
    <col min="12023" max="12023" width="11.85546875" style="1" customWidth="1"/>
    <col min="12024" max="12024" width="27.85546875" style="1" customWidth="1"/>
    <col min="12025" max="12025" width="33.85546875" style="1" customWidth="1"/>
    <col min="12026" max="12026" width="9.42578125" style="1" customWidth="1"/>
    <col min="12027" max="12027" width="10.42578125" style="1" customWidth="1"/>
    <col min="12028" max="12028" width="50.7109375" style="1" customWidth="1"/>
    <col min="12029" max="12029" width="20.140625" style="1" customWidth="1"/>
    <col min="12030" max="12030" width="18.5703125" style="1" customWidth="1"/>
    <col min="12031" max="12031" width="14" style="1" customWidth="1"/>
    <col min="12032" max="12032" width="9.5703125" style="1" customWidth="1"/>
    <col min="12033" max="12033" width="16.85546875" style="1" customWidth="1"/>
    <col min="12034" max="12034" width="13" style="1" customWidth="1"/>
    <col min="12035" max="12035" width="10" style="1" customWidth="1"/>
    <col min="12036" max="12036" width="17" style="1" customWidth="1"/>
    <col min="12037" max="12037" width="27.140625" style="1" customWidth="1"/>
    <col min="12038" max="12038" width="16" style="1" customWidth="1"/>
    <col min="12039" max="12039" width="16.42578125" style="1" customWidth="1"/>
    <col min="12040" max="12040" width="14.28515625" style="1" customWidth="1"/>
    <col min="12041" max="12041" width="26" style="1" customWidth="1"/>
    <col min="12042" max="12042" width="14.28515625" style="1" customWidth="1"/>
    <col min="12043" max="12043" width="9.85546875" style="1" customWidth="1"/>
    <col min="12044" max="12044" width="27.140625" style="1" customWidth="1"/>
    <col min="12045" max="12267" width="10.85546875" style="1"/>
    <col min="12268" max="12268" width="2.7109375" style="1" customWidth="1"/>
    <col min="12269" max="12269" width="11.42578125" style="1" customWidth="1"/>
    <col min="12270" max="12270" width="70.140625" style="1" customWidth="1"/>
    <col min="12271" max="12271" width="13.5703125" style="1" customWidth="1"/>
    <col min="12272" max="12272" width="13" style="1" customWidth="1"/>
    <col min="12273" max="12273" width="12.42578125" style="1" customWidth="1"/>
    <col min="12274" max="12274" width="16.42578125" style="1" customWidth="1"/>
    <col min="12275" max="12275" width="15.85546875" style="1" customWidth="1"/>
    <col min="12276" max="12276" width="17.140625" style="1" customWidth="1"/>
    <col min="12277" max="12277" width="16.42578125" style="1" customWidth="1"/>
    <col min="12278" max="12278" width="12.28515625" style="1" customWidth="1"/>
    <col min="12279" max="12279" width="11.85546875" style="1" customWidth="1"/>
    <col min="12280" max="12280" width="27.85546875" style="1" customWidth="1"/>
    <col min="12281" max="12281" width="33.85546875" style="1" customWidth="1"/>
    <col min="12282" max="12282" width="9.42578125" style="1" customWidth="1"/>
    <col min="12283" max="12283" width="10.42578125" style="1" customWidth="1"/>
    <col min="12284" max="12284" width="50.7109375" style="1" customWidth="1"/>
    <col min="12285" max="12285" width="20.140625" style="1" customWidth="1"/>
    <col min="12286" max="12286" width="18.5703125" style="1" customWidth="1"/>
    <col min="12287" max="12287" width="14" style="1" customWidth="1"/>
    <col min="12288" max="12288" width="9.5703125" style="1" customWidth="1"/>
    <col min="12289" max="12289" width="16.85546875" style="1" customWidth="1"/>
    <col min="12290" max="12290" width="13" style="1" customWidth="1"/>
    <col min="12291" max="12291" width="10" style="1" customWidth="1"/>
    <col min="12292" max="12292" width="17" style="1" customWidth="1"/>
    <col min="12293" max="12293" width="27.140625" style="1" customWidth="1"/>
    <col min="12294" max="12294" width="16" style="1" customWidth="1"/>
    <col min="12295" max="12295" width="16.42578125" style="1" customWidth="1"/>
    <col min="12296" max="12296" width="14.28515625" style="1" customWidth="1"/>
    <col min="12297" max="12297" width="26" style="1" customWidth="1"/>
    <col min="12298" max="12298" width="14.28515625" style="1" customWidth="1"/>
    <col min="12299" max="12299" width="9.85546875" style="1" customWidth="1"/>
    <col min="12300" max="12300" width="27.140625" style="1" customWidth="1"/>
    <col min="12301" max="12523" width="10.85546875" style="1"/>
    <col min="12524" max="12524" width="2.7109375" style="1" customWidth="1"/>
    <col min="12525" max="12525" width="11.42578125" style="1" customWidth="1"/>
    <col min="12526" max="12526" width="70.140625" style="1" customWidth="1"/>
    <col min="12527" max="12527" width="13.5703125" style="1" customWidth="1"/>
    <col min="12528" max="12528" width="13" style="1" customWidth="1"/>
    <col min="12529" max="12529" width="12.42578125" style="1" customWidth="1"/>
    <col min="12530" max="12530" width="16.42578125" style="1" customWidth="1"/>
    <col min="12531" max="12531" width="15.85546875" style="1" customWidth="1"/>
    <col min="12532" max="12532" width="17.140625" style="1" customWidth="1"/>
    <col min="12533" max="12533" width="16.42578125" style="1" customWidth="1"/>
    <col min="12534" max="12534" width="12.28515625" style="1" customWidth="1"/>
    <col min="12535" max="12535" width="11.85546875" style="1" customWidth="1"/>
    <col min="12536" max="12536" width="27.85546875" style="1" customWidth="1"/>
    <col min="12537" max="12537" width="33.85546875" style="1" customWidth="1"/>
    <col min="12538" max="12538" width="9.42578125" style="1" customWidth="1"/>
    <col min="12539" max="12539" width="10.42578125" style="1" customWidth="1"/>
    <col min="12540" max="12540" width="50.7109375" style="1" customWidth="1"/>
    <col min="12541" max="12541" width="20.140625" style="1" customWidth="1"/>
    <col min="12542" max="12542" width="18.5703125" style="1" customWidth="1"/>
    <col min="12543" max="12543" width="14" style="1" customWidth="1"/>
    <col min="12544" max="12544" width="9.5703125" style="1" customWidth="1"/>
    <col min="12545" max="12545" width="16.85546875" style="1" customWidth="1"/>
    <col min="12546" max="12546" width="13" style="1" customWidth="1"/>
    <col min="12547" max="12547" width="10" style="1" customWidth="1"/>
    <col min="12548" max="12548" width="17" style="1" customWidth="1"/>
    <col min="12549" max="12549" width="27.140625" style="1" customWidth="1"/>
    <col min="12550" max="12550" width="16" style="1" customWidth="1"/>
    <col min="12551" max="12551" width="16.42578125" style="1" customWidth="1"/>
    <col min="12552" max="12552" width="14.28515625" style="1" customWidth="1"/>
    <col min="12553" max="12553" width="26" style="1" customWidth="1"/>
    <col min="12554" max="12554" width="14.28515625" style="1" customWidth="1"/>
    <col min="12555" max="12555" width="9.85546875" style="1" customWidth="1"/>
    <col min="12556" max="12556" width="27.140625" style="1" customWidth="1"/>
    <col min="12557" max="12779" width="10.85546875" style="1"/>
    <col min="12780" max="12780" width="2.7109375" style="1" customWidth="1"/>
    <col min="12781" max="12781" width="11.42578125" style="1" customWidth="1"/>
    <col min="12782" max="12782" width="70.140625" style="1" customWidth="1"/>
    <col min="12783" max="12783" width="13.5703125" style="1" customWidth="1"/>
    <col min="12784" max="12784" width="13" style="1" customWidth="1"/>
    <col min="12785" max="12785" width="12.42578125" style="1" customWidth="1"/>
    <col min="12786" max="12786" width="16.42578125" style="1" customWidth="1"/>
    <col min="12787" max="12787" width="15.85546875" style="1" customWidth="1"/>
    <col min="12788" max="12788" width="17.140625" style="1" customWidth="1"/>
    <col min="12789" max="12789" width="16.42578125" style="1" customWidth="1"/>
    <col min="12790" max="12790" width="12.28515625" style="1" customWidth="1"/>
    <col min="12791" max="12791" width="11.85546875" style="1" customWidth="1"/>
    <col min="12792" max="12792" width="27.85546875" style="1" customWidth="1"/>
    <col min="12793" max="12793" width="33.85546875" style="1" customWidth="1"/>
    <col min="12794" max="12794" width="9.42578125" style="1" customWidth="1"/>
    <col min="12795" max="12795" width="10.42578125" style="1" customWidth="1"/>
    <col min="12796" max="12796" width="50.7109375" style="1" customWidth="1"/>
    <col min="12797" max="12797" width="20.140625" style="1" customWidth="1"/>
    <col min="12798" max="12798" width="18.5703125" style="1" customWidth="1"/>
    <col min="12799" max="12799" width="14" style="1" customWidth="1"/>
    <col min="12800" max="12800" width="9.5703125" style="1" customWidth="1"/>
    <col min="12801" max="12801" width="16.85546875" style="1" customWidth="1"/>
    <col min="12802" max="12802" width="13" style="1" customWidth="1"/>
    <col min="12803" max="12803" width="10" style="1" customWidth="1"/>
    <col min="12804" max="12804" width="17" style="1" customWidth="1"/>
    <col min="12805" max="12805" width="27.140625" style="1" customWidth="1"/>
    <col min="12806" max="12806" width="16" style="1" customWidth="1"/>
    <col min="12807" max="12807" width="16.42578125" style="1" customWidth="1"/>
    <col min="12808" max="12808" width="14.28515625" style="1" customWidth="1"/>
    <col min="12809" max="12809" width="26" style="1" customWidth="1"/>
    <col min="12810" max="12810" width="14.28515625" style="1" customWidth="1"/>
    <col min="12811" max="12811" width="9.85546875" style="1" customWidth="1"/>
    <col min="12812" max="12812" width="27.140625" style="1" customWidth="1"/>
    <col min="12813" max="13035" width="10.85546875" style="1"/>
    <col min="13036" max="13036" width="2.7109375" style="1" customWidth="1"/>
    <col min="13037" max="13037" width="11.42578125" style="1" customWidth="1"/>
    <col min="13038" max="13038" width="70.140625" style="1" customWidth="1"/>
    <col min="13039" max="13039" width="13.5703125" style="1" customWidth="1"/>
    <col min="13040" max="13040" width="13" style="1" customWidth="1"/>
    <col min="13041" max="13041" width="12.42578125" style="1" customWidth="1"/>
    <col min="13042" max="13042" width="16.42578125" style="1" customWidth="1"/>
    <col min="13043" max="13043" width="15.85546875" style="1" customWidth="1"/>
    <col min="13044" max="13044" width="17.140625" style="1" customWidth="1"/>
    <col min="13045" max="13045" width="16.42578125" style="1" customWidth="1"/>
    <col min="13046" max="13046" width="12.28515625" style="1" customWidth="1"/>
    <col min="13047" max="13047" width="11.85546875" style="1" customWidth="1"/>
    <col min="13048" max="13048" width="27.85546875" style="1" customWidth="1"/>
    <col min="13049" max="13049" width="33.85546875" style="1" customWidth="1"/>
    <col min="13050" max="13050" width="9.42578125" style="1" customWidth="1"/>
    <col min="13051" max="13051" width="10.42578125" style="1" customWidth="1"/>
    <col min="13052" max="13052" width="50.7109375" style="1" customWidth="1"/>
    <col min="13053" max="13053" width="20.140625" style="1" customWidth="1"/>
    <col min="13054" max="13054" width="18.5703125" style="1" customWidth="1"/>
    <col min="13055" max="13055" width="14" style="1" customWidth="1"/>
    <col min="13056" max="13056" width="9.5703125" style="1" customWidth="1"/>
    <col min="13057" max="13057" width="16.85546875" style="1" customWidth="1"/>
    <col min="13058" max="13058" width="13" style="1" customWidth="1"/>
    <col min="13059" max="13059" width="10" style="1" customWidth="1"/>
    <col min="13060" max="13060" width="17" style="1" customWidth="1"/>
    <col min="13061" max="13061" width="27.140625" style="1" customWidth="1"/>
    <col min="13062" max="13062" width="16" style="1" customWidth="1"/>
    <col min="13063" max="13063" width="16.42578125" style="1" customWidth="1"/>
    <col min="13064" max="13064" width="14.28515625" style="1" customWidth="1"/>
    <col min="13065" max="13065" width="26" style="1" customWidth="1"/>
    <col min="13066" max="13066" width="14.28515625" style="1" customWidth="1"/>
    <col min="13067" max="13067" width="9.85546875" style="1" customWidth="1"/>
    <col min="13068" max="13068" width="27.140625" style="1" customWidth="1"/>
    <col min="13069" max="13291" width="10.85546875" style="1"/>
    <col min="13292" max="13292" width="2.7109375" style="1" customWidth="1"/>
    <col min="13293" max="13293" width="11.42578125" style="1" customWidth="1"/>
    <col min="13294" max="13294" width="70.140625" style="1" customWidth="1"/>
    <col min="13295" max="13295" width="13.5703125" style="1" customWidth="1"/>
    <col min="13296" max="13296" width="13" style="1" customWidth="1"/>
    <col min="13297" max="13297" width="12.42578125" style="1" customWidth="1"/>
    <col min="13298" max="13298" width="16.42578125" style="1" customWidth="1"/>
    <col min="13299" max="13299" width="15.85546875" style="1" customWidth="1"/>
    <col min="13300" max="13300" width="17.140625" style="1" customWidth="1"/>
    <col min="13301" max="13301" width="16.42578125" style="1" customWidth="1"/>
    <col min="13302" max="13302" width="12.28515625" style="1" customWidth="1"/>
    <col min="13303" max="13303" width="11.85546875" style="1" customWidth="1"/>
    <col min="13304" max="13304" width="27.85546875" style="1" customWidth="1"/>
    <col min="13305" max="13305" width="33.85546875" style="1" customWidth="1"/>
    <col min="13306" max="13306" width="9.42578125" style="1" customWidth="1"/>
    <col min="13307" max="13307" width="10.42578125" style="1" customWidth="1"/>
    <col min="13308" max="13308" width="50.7109375" style="1" customWidth="1"/>
    <col min="13309" max="13309" width="20.140625" style="1" customWidth="1"/>
    <col min="13310" max="13310" width="18.5703125" style="1" customWidth="1"/>
    <col min="13311" max="13311" width="14" style="1" customWidth="1"/>
    <col min="13312" max="13312" width="9.5703125" style="1" customWidth="1"/>
    <col min="13313" max="13313" width="16.85546875" style="1" customWidth="1"/>
    <col min="13314" max="13314" width="13" style="1" customWidth="1"/>
    <col min="13315" max="13315" width="10" style="1" customWidth="1"/>
    <col min="13316" max="13316" width="17" style="1" customWidth="1"/>
    <col min="13317" max="13317" width="27.140625" style="1" customWidth="1"/>
    <col min="13318" max="13318" width="16" style="1" customWidth="1"/>
    <col min="13319" max="13319" width="16.42578125" style="1" customWidth="1"/>
    <col min="13320" max="13320" width="14.28515625" style="1" customWidth="1"/>
    <col min="13321" max="13321" width="26" style="1" customWidth="1"/>
    <col min="13322" max="13322" width="14.28515625" style="1" customWidth="1"/>
    <col min="13323" max="13323" width="9.85546875" style="1" customWidth="1"/>
    <col min="13324" max="13324" width="27.140625" style="1" customWidth="1"/>
    <col min="13325" max="13547" width="10.85546875" style="1"/>
    <col min="13548" max="13548" width="2.7109375" style="1" customWidth="1"/>
    <col min="13549" max="13549" width="11.42578125" style="1" customWidth="1"/>
    <col min="13550" max="13550" width="70.140625" style="1" customWidth="1"/>
    <col min="13551" max="13551" width="13.5703125" style="1" customWidth="1"/>
    <col min="13552" max="13552" width="13" style="1" customWidth="1"/>
    <col min="13553" max="13553" width="12.42578125" style="1" customWidth="1"/>
    <col min="13554" max="13554" width="16.42578125" style="1" customWidth="1"/>
    <col min="13555" max="13555" width="15.85546875" style="1" customWidth="1"/>
    <col min="13556" max="13556" width="17.140625" style="1" customWidth="1"/>
    <col min="13557" max="13557" width="16.42578125" style="1" customWidth="1"/>
    <col min="13558" max="13558" width="12.28515625" style="1" customWidth="1"/>
    <col min="13559" max="13559" width="11.85546875" style="1" customWidth="1"/>
    <col min="13560" max="13560" width="27.85546875" style="1" customWidth="1"/>
    <col min="13561" max="13561" width="33.85546875" style="1" customWidth="1"/>
    <col min="13562" max="13562" width="9.42578125" style="1" customWidth="1"/>
    <col min="13563" max="13563" width="10.42578125" style="1" customWidth="1"/>
    <col min="13564" max="13564" width="50.7109375" style="1" customWidth="1"/>
    <col min="13565" max="13565" width="20.140625" style="1" customWidth="1"/>
    <col min="13566" max="13566" width="18.5703125" style="1" customWidth="1"/>
    <col min="13567" max="13567" width="14" style="1" customWidth="1"/>
    <col min="13568" max="13568" width="9.5703125" style="1" customWidth="1"/>
    <col min="13569" max="13569" width="16.85546875" style="1" customWidth="1"/>
    <col min="13570" max="13570" width="13" style="1" customWidth="1"/>
    <col min="13571" max="13571" width="10" style="1" customWidth="1"/>
    <col min="13572" max="13572" width="17" style="1" customWidth="1"/>
    <col min="13573" max="13573" width="27.140625" style="1" customWidth="1"/>
    <col min="13574" max="13574" width="16" style="1" customWidth="1"/>
    <col min="13575" max="13575" width="16.42578125" style="1" customWidth="1"/>
    <col min="13576" max="13576" width="14.28515625" style="1" customWidth="1"/>
    <col min="13577" max="13577" width="26" style="1" customWidth="1"/>
    <col min="13578" max="13578" width="14.28515625" style="1" customWidth="1"/>
    <col min="13579" max="13579" width="9.85546875" style="1" customWidth="1"/>
    <col min="13580" max="13580" width="27.140625" style="1" customWidth="1"/>
    <col min="13581" max="13803" width="10.85546875" style="1"/>
    <col min="13804" max="13804" width="2.7109375" style="1" customWidth="1"/>
    <col min="13805" max="13805" width="11.42578125" style="1" customWidth="1"/>
    <col min="13806" max="13806" width="70.140625" style="1" customWidth="1"/>
    <col min="13807" max="13807" width="13.5703125" style="1" customWidth="1"/>
    <col min="13808" max="13808" width="13" style="1" customWidth="1"/>
    <col min="13809" max="13809" width="12.42578125" style="1" customWidth="1"/>
    <col min="13810" max="13810" width="16.42578125" style="1" customWidth="1"/>
    <col min="13811" max="13811" width="15.85546875" style="1" customWidth="1"/>
    <col min="13812" max="13812" width="17.140625" style="1" customWidth="1"/>
    <col min="13813" max="13813" width="16.42578125" style="1" customWidth="1"/>
    <col min="13814" max="13814" width="12.28515625" style="1" customWidth="1"/>
    <col min="13815" max="13815" width="11.85546875" style="1" customWidth="1"/>
    <col min="13816" max="13816" width="27.85546875" style="1" customWidth="1"/>
    <col min="13817" max="13817" width="33.85546875" style="1" customWidth="1"/>
    <col min="13818" max="13818" width="9.42578125" style="1" customWidth="1"/>
    <col min="13819" max="13819" width="10.42578125" style="1" customWidth="1"/>
    <col min="13820" max="13820" width="50.7109375" style="1" customWidth="1"/>
    <col min="13821" max="13821" width="20.140625" style="1" customWidth="1"/>
    <col min="13822" max="13822" width="18.5703125" style="1" customWidth="1"/>
    <col min="13823" max="13823" width="14" style="1" customWidth="1"/>
    <col min="13824" max="13824" width="9.5703125" style="1" customWidth="1"/>
    <col min="13825" max="13825" width="16.85546875" style="1" customWidth="1"/>
    <col min="13826" max="13826" width="13" style="1" customWidth="1"/>
    <col min="13827" max="13827" width="10" style="1" customWidth="1"/>
    <col min="13828" max="13828" width="17" style="1" customWidth="1"/>
    <col min="13829" max="13829" width="27.140625" style="1" customWidth="1"/>
    <col min="13830" max="13830" width="16" style="1" customWidth="1"/>
    <col min="13831" max="13831" width="16.42578125" style="1" customWidth="1"/>
    <col min="13832" max="13832" width="14.28515625" style="1" customWidth="1"/>
    <col min="13833" max="13833" width="26" style="1" customWidth="1"/>
    <col min="13834" max="13834" width="14.28515625" style="1" customWidth="1"/>
    <col min="13835" max="13835" width="9.85546875" style="1" customWidth="1"/>
    <col min="13836" max="13836" width="27.140625" style="1" customWidth="1"/>
    <col min="13837" max="14059" width="10.85546875" style="1"/>
    <col min="14060" max="14060" width="2.7109375" style="1" customWidth="1"/>
    <col min="14061" max="14061" width="11.42578125" style="1" customWidth="1"/>
    <col min="14062" max="14062" width="70.140625" style="1" customWidth="1"/>
    <col min="14063" max="14063" width="13.5703125" style="1" customWidth="1"/>
    <col min="14064" max="14064" width="13" style="1" customWidth="1"/>
    <col min="14065" max="14065" width="12.42578125" style="1" customWidth="1"/>
    <col min="14066" max="14066" width="16.42578125" style="1" customWidth="1"/>
    <col min="14067" max="14067" width="15.85546875" style="1" customWidth="1"/>
    <col min="14068" max="14068" width="17.140625" style="1" customWidth="1"/>
    <col min="14069" max="14069" width="16.42578125" style="1" customWidth="1"/>
    <col min="14070" max="14070" width="12.28515625" style="1" customWidth="1"/>
    <col min="14071" max="14071" width="11.85546875" style="1" customWidth="1"/>
    <col min="14072" max="14072" width="27.85546875" style="1" customWidth="1"/>
    <col min="14073" max="14073" width="33.85546875" style="1" customWidth="1"/>
    <col min="14074" max="14074" width="9.42578125" style="1" customWidth="1"/>
    <col min="14075" max="14075" width="10.42578125" style="1" customWidth="1"/>
    <col min="14076" max="14076" width="50.7109375" style="1" customWidth="1"/>
    <col min="14077" max="14077" width="20.140625" style="1" customWidth="1"/>
    <col min="14078" max="14078" width="18.5703125" style="1" customWidth="1"/>
    <col min="14079" max="14079" width="14" style="1" customWidth="1"/>
    <col min="14080" max="14080" width="9.5703125" style="1" customWidth="1"/>
    <col min="14081" max="14081" width="16.85546875" style="1" customWidth="1"/>
    <col min="14082" max="14082" width="13" style="1" customWidth="1"/>
    <col min="14083" max="14083" width="10" style="1" customWidth="1"/>
    <col min="14084" max="14084" width="17" style="1" customWidth="1"/>
    <col min="14085" max="14085" width="27.140625" style="1" customWidth="1"/>
    <col min="14086" max="14086" width="16" style="1" customWidth="1"/>
    <col min="14087" max="14087" width="16.42578125" style="1" customWidth="1"/>
    <col min="14088" max="14088" width="14.28515625" style="1" customWidth="1"/>
    <col min="14089" max="14089" width="26" style="1" customWidth="1"/>
    <col min="14090" max="14090" width="14.28515625" style="1" customWidth="1"/>
    <col min="14091" max="14091" width="9.85546875" style="1" customWidth="1"/>
    <col min="14092" max="14092" width="27.140625" style="1" customWidth="1"/>
    <col min="14093" max="14315" width="10.85546875" style="1"/>
    <col min="14316" max="14316" width="2.7109375" style="1" customWidth="1"/>
    <col min="14317" max="14317" width="11.42578125" style="1" customWidth="1"/>
    <col min="14318" max="14318" width="70.140625" style="1" customWidth="1"/>
    <col min="14319" max="14319" width="13.5703125" style="1" customWidth="1"/>
    <col min="14320" max="14320" width="13" style="1" customWidth="1"/>
    <col min="14321" max="14321" width="12.42578125" style="1" customWidth="1"/>
    <col min="14322" max="14322" width="16.42578125" style="1" customWidth="1"/>
    <col min="14323" max="14323" width="15.85546875" style="1" customWidth="1"/>
    <col min="14324" max="14324" width="17.140625" style="1" customWidth="1"/>
    <col min="14325" max="14325" width="16.42578125" style="1" customWidth="1"/>
    <col min="14326" max="14326" width="12.28515625" style="1" customWidth="1"/>
    <col min="14327" max="14327" width="11.85546875" style="1" customWidth="1"/>
    <col min="14328" max="14328" width="27.85546875" style="1" customWidth="1"/>
    <col min="14329" max="14329" width="33.85546875" style="1" customWidth="1"/>
    <col min="14330" max="14330" width="9.42578125" style="1" customWidth="1"/>
    <col min="14331" max="14331" width="10.42578125" style="1" customWidth="1"/>
    <col min="14332" max="14332" width="50.7109375" style="1" customWidth="1"/>
    <col min="14333" max="14333" width="20.140625" style="1" customWidth="1"/>
    <col min="14334" max="14334" width="18.5703125" style="1" customWidth="1"/>
    <col min="14335" max="14335" width="14" style="1" customWidth="1"/>
    <col min="14336" max="14336" width="9.5703125" style="1" customWidth="1"/>
    <col min="14337" max="14337" width="16.85546875" style="1" customWidth="1"/>
    <col min="14338" max="14338" width="13" style="1" customWidth="1"/>
    <col min="14339" max="14339" width="10" style="1" customWidth="1"/>
    <col min="14340" max="14340" width="17" style="1" customWidth="1"/>
    <col min="14341" max="14341" width="27.140625" style="1" customWidth="1"/>
    <col min="14342" max="14342" width="16" style="1" customWidth="1"/>
    <col min="14343" max="14343" width="16.42578125" style="1" customWidth="1"/>
    <col min="14344" max="14344" width="14.28515625" style="1" customWidth="1"/>
    <col min="14345" max="14345" width="26" style="1" customWidth="1"/>
    <col min="14346" max="14346" width="14.28515625" style="1" customWidth="1"/>
    <col min="14347" max="14347" width="9.85546875" style="1" customWidth="1"/>
    <col min="14348" max="14348" width="27.140625" style="1" customWidth="1"/>
    <col min="14349" max="14571" width="10.85546875" style="1"/>
    <col min="14572" max="14572" width="2.7109375" style="1" customWidth="1"/>
    <col min="14573" max="14573" width="11.42578125" style="1" customWidth="1"/>
    <col min="14574" max="14574" width="70.140625" style="1" customWidth="1"/>
    <col min="14575" max="14575" width="13.5703125" style="1" customWidth="1"/>
    <col min="14576" max="14576" width="13" style="1" customWidth="1"/>
    <col min="14577" max="14577" width="12.42578125" style="1" customWidth="1"/>
    <col min="14578" max="14578" width="16.42578125" style="1" customWidth="1"/>
    <col min="14579" max="14579" width="15.85546875" style="1" customWidth="1"/>
    <col min="14580" max="14580" width="17.140625" style="1" customWidth="1"/>
    <col min="14581" max="14581" width="16.42578125" style="1" customWidth="1"/>
    <col min="14582" max="14582" width="12.28515625" style="1" customWidth="1"/>
    <col min="14583" max="14583" width="11.85546875" style="1" customWidth="1"/>
    <col min="14584" max="14584" width="27.85546875" style="1" customWidth="1"/>
    <col min="14585" max="14585" width="33.85546875" style="1" customWidth="1"/>
    <col min="14586" max="14586" width="9.42578125" style="1" customWidth="1"/>
    <col min="14587" max="14587" width="10.42578125" style="1" customWidth="1"/>
    <col min="14588" max="14588" width="50.7109375" style="1" customWidth="1"/>
    <col min="14589" max="14589" width="20.140625" style="1" customWidth="1"/>
    <col min="14590" max="14590" width="18.5703125" style="1" customWidth="1"/>
    <col min="14591" max="14591" width="14" style="1" customWidth="1"/>
    <col min="14592" max="14592" width="9.5703125" style="1" customWidth="1"/>
    <col min="14593" max="14593" width="16.85546875" style="1" customWidth="1"/>
    <col min="14594" max="14594" width="13" style="1" customWidth="1"/>
    <col min="14595" max="14595" width="10" style="1" customWidth="1"/>
    <col min="14596" max="14596" width="17" style="1" customWidth="1"/>
    <col min="14597" max="14597" width="27.140625" style="1" customWidth="1"/>
    <col min="14598" max="14598" width="16" style="1" customWidth="1"/>
    <col min="14599" max="14599" width="16.42578125" style="1" customWidth="1"/>
    <col min="14600" max="14600" width="14.28515625" style="1" customWidth="1"/>
    <col min="14601" max="14601" width="26" style="1" customWidth="1"/>
    <col min="14602" max="14602" width="14.28515625" style="1" customWidth="1"/>
    <col min="14603" max="14603" width="9.85546875" style="1" customWidth="1"/>
    <col min="14604" max="14604" width="27.140625" style="1" customWidth="1"/>
    <col min="14605" max="14827" width="10.85546875" style="1"/>
    <col min="14828" max="14828" width="2.7109375" style="1" customWidth="1"/>
    <col min="14829" max="14829" width="11.42578125" style="1" customWidth="1"/>
    <col min="14830" max="14830" width="70.140625" style="1" customWidth="1"/>
    <col min="14831" max="14831" width="13.5703125" style="1" customWidth="1"/>
    <col min="14832" max="14832" width="13" style="1" customWidth="1"/>
    <col min="14833" max="14833" width="12.42578125" style="1" customWidth="1"/>
    <col min="14834" max="14834" width="16.42578125" style="1" customWidth="1"/>
    <col min="14835" max="14835" width="15.85546875" style="1" customWidth="1"/>
    <col min="14836" max="14836" width="17.140625" style="1" customWidth="1"/>
    <col min="14837" max="14837" width="16.42578125" style="1" customWidth="1"/>
    <col min="14838" max="14838" width="12.28515625" style="1" customWidth="1"/>
    <col min="14839" max="14839" width="11.85546875" style="1" customWidth="1"/>
    <col min="14840" max="14840" width="27.85546875" style="1" customWidth="1"/>
    <col min="14841" max="14841" width="33.85546875" style="1" customWidth="1"/>
    <col min="14842" max="14842" width="9.42578125" style="1" customWidth="1"/>
    <col min="14843" max="14843" width="10.42578125" style="1" customWidth="1"/>
    <col min="14844" max="14844" width="50.7109375" style="1" customWidth="1"/>
    <col min="14845" max="14845" width="20.140625" style="1" customWidth="1"/>
    <col min="14846" max="14846" width="18.5703125" style="1" customWidth="1"/>
    <col min="14847" max="14847" width="14" style="1" customWidth="1"/>
    <col min="14848" max="14848" width="9.5703125" style="1" customWidth="1"/>
    <col min="14849" max="14849" width="16.85546875" style="1" customWidth="1"/>
    <col min="14850" max="14850" width="13" style="1" customWidth="1"/>
    <col min="14851" max="14851" width="10" style="1" customWidth="1"/>
    <col min="14852" max="14852" width="17" style="1" customWidth="1"/>
    <col min="14853" max="14853" width="27.140625" style="1" customWidth="1"/>
    <col min="14854" max="14854" width="16" style="1" customWidth="1"/>
    <col min="14855" max="14855" width="16.42578125" style="1" customWidth="1"/>
    <col min="14856" max="14856" width="14.28515625" style="1" customWidth="1"/>
    <col min="14857" max="14857" width="26" style="1" customWidth="1"/>
    <col min="14858" max="14858" width="14.28515625" style="1" customWidth="1"/>
    <col min="14859" max="14859" width="9.85546875" style="1" customWidth="1"/>
    <col min="14860" max="14860" width="27.140625" style="1" customWidth="1"/>
    <col min="14861" max="15083" width="10.85546875" style="1"/>
    <col min="15084" max="15084" width="2.7109375" style="1" customWidth="1"/>
    <col min="15085" max="15085" width="11.42578125" style="1" customWidth="1"/>
    <col min="15086" max="15086" width="70.140625" style="1" customWidth="1"/>
    <col min="15087" max="15087" width="13.5703125" style="1" customWidth="1"/>
    <col min="15088" max="15088" width="13" style="1" customWidth="1"/>
    <col min="15089" max="15089" width="12.42578125" style="1" customWidth="1"/>
    <col min="15090" max="15090" width="16.42578125" style="1" customWidth="1"/>
    <col min="15091" max="15091" width="15.85546875" style="1" customWidth="1"/>
    <col min="15092" max="15092" width="17.140625" style="1" customWidth="1"/>
    <col min="15093" max="15093" width="16.42578125" style="1" customWidth="1"/>
    <col min="15094" max="15094" width="12.28515625" style="1" customWidth="1"/>
    <col min="15095" max="15095" width="11.85546875" style="1" customWidth="1"/>
    <col min="15096" max="15096" width="27.85546875" style="1" customWidth="1"/>
    <col min="15097" max="15097" width="33.85546875" style="1" customWidth="1"/>
    <col min="15098" max="15098" width="9.42578125" style="1" customWidth="1"/>
    <col min="15099" max="15099" width="10.42578125" style="1" customWidth="1"/>
    <col min="15100" max="15100" width="50.7109375" style="1" customWidth="1"/>
    <col min="15101" max="15101" width="20.140625" style="1" customWidth="1"/>
    <col min="15102" max="15102" width="18.5703125" style="1" customWidth="1"/>
    <col min="15103" max="15103" width="14" style="1" customWidth="1"/>
    <col min="15104" max="15104" width="9.5703125" style="1" customWidth="1"/>
    <col min="15105" max="15105" width="16.85546875" style="1" customWidth="1"/>
    <col min="15106" max="15106" width="13" style="1" customWidth="1"/>
    <col min="15107" max="15107" width="10" style="1" customWidth="1"/>
    <col min="15108" max="15108" width="17" style="1" customWidth="1"/>
    <col min="15109" max="15109" width="27.140625" style="1" customWidth="1"/>
    <col min="15110" max="15110" width="16" style="1" customWidth="1"/>
    <col min="15111" max="15111" width="16.42578125" style="1" customWidth="1"/>
    <col min="15112" max="15112" width="14.28515625" style="1" customWidth="1"/>
    <col min="15113" max="15113" width="26" style="1" customWidth="1"/>
    <col min="15114" max="15114" width="14.28515625" style="1" customWidth="1"/>
    <col min="15115" max="15115" width="9.85546875" style="1" customWidth="1"/>
    <col min="15116" max="15116" width="27.140625" style="1" customWidth="1"/>
    <col min="15117" max="15339" width="10.85546875" style="1"/>
    <col min="15340" max="15340" width="2.7109375" style="1" customWidth="1"/>
    <col min="15341" max="15341" width="11.42578125" style="1" customWidth="1"/>
    <col min="15342" max="15342" width="70.140625" style="1" customWidth="1"/>
    <col min="15343" max="15343" width="13.5703125" style="1" customWidth="1"/>
    <col min="15344" max="15344" width="13" style="1" customWidth="1"/>
    <col min="15345" max="15345" width="12.42578125" style="1" customWidth="1"/>
    <col min="15346" max="15346" width="16.42578125" style="1" customWidth="1"/>
    <col min="15347" max="15347" width="15.85546875" style="1" customWidth="1"/>
    <col min="15348" max="15348" width="17.140625" style="1" customWidth="1"/>
    <col min="15349" max="15349" width="16.42578125" style="1" customWidth="1"/>
    <col min="15350" max="15350" width="12.28515625" style="1" customWidth="1"/>
    <col min="15351" max="15351" width="11.85546875" style="1" customWidth="1"/>
    <col min="15352" max="15352" width="27.85546875" style="1" customWidth="1"/>
    <col min="15353" max="15353" width="33.85546875" style="1" customWidth="1"/>
    <col min="15354" max="15354" width="9.42578125" style="1" customWidth="1"/>
    <col min="15355" max="15355" width="10.42578125" style="1" customWidth="1"/>
    <col min="15356" max="15356" width="50.7109375" style="1" customWidth="1"/>
    <col min="15357" max="15357" width="20.140625" style="1" customWidth="1"/>
    <col min="15358" max="15358" width="18.5703125" style="1" customWidth="1"/>
    <col min="15359" max="15359" width="14" style="1" customWidth="1"/>
    <col min="15360" max="15360" width="9.5703125" style="1" customWidth="1"/>
    <col min="15361" max="15361" width="16.85546875" style="1" customWidth="1"/>
    <col min="15362" max="15362" width="13" style="1" customWidth="1"/>
    <col min="15363" max="15363" width="10" style="1" customWidth="1"/>
    <col min="15364" max="15364" width="17" style="1" customWidth="1"/>
    <col min="15365" max="15365" width="27.140625" style="1" customWidth="1"/>
    <col min="15366" max="15366" width="16" style="1" customWidth="1"/>
    <col min="15367" max="15367" width="16.42578125" style="1" customWidth="1"/>
    <col min="15368" max="15368" width="14.28515625" style="1" customWidth="1"/>
    <col min="15369" max="15369" width="26" style="1" customWidth="1"/>
    <col min="15370" max="15370" width="14.28515625" style="1" customWidth="1"/>
    <col min="15371" max="15371" width="9.85546875" style="1" customWidth="1"/>
    <col min="15372" max="15372" width="27.140625" style="1" customWidth="1"/>
    <col min="15373" max="15595" width="10.85546875" style="1"/>
    <col min="15596" max="15596" width="2.7109375" style="1" customWidth="1"/>
    <col min="15597" max="15597" width="11.42578125" style="1" customWidth="1"/>
    <col min="15598" max="15598" width="70.140625" style="1" customWidth="1"/>
    <col min="15599" max="15599" width="13.5703125" style="1" customWidth="1"/>
    <col min="15600" max="15600" width="13" style="1" customWidth="1"/>
    <col min="15601" max="15601" width="12.42578125" style="1" customWidth="1"/>
    <col min="15602" max="15602" width="16.42578125" style="1" customWidth="1"/>
    <col min="15603" max="15603" width="15.85546875" style="1" customWidth="1"/>
    <col min="15604" max="15604" width="17.140625" style="1" customWidth="1"/>
    <col min="15605" max="15605" width="16.42578125" style="1" customWidth="1"/>
    <col min="15606" max="15606" width="12.28515625" style="1" customWidth="1"/>
    <col min="15607" max="15607" width="11.85546875" style="1" customWidth="1"/>
    <col min="15608" max="15608" width="27.85546875" style="1" customWidth="1"/>
    <col min="15609" max="15609" width="33.85546875" style="1" customWidth="1"/>
    <col min="15610" max="15610" width="9.42578125" style="1" customWidth="1"/>
    <col min="15611" max="15611" width="10.42578125" style="1" customWidth="1"/>
    <col min="15612" max="15612" width="50.7109375" style="1" customWidth="1"/>
    <col min="15613" max="15613" width="20.140625" style="1" customWidth="1"/>
    <col min="15614" max="15614" width="18.5703125" style="1" customWidth="1"/>
    <col min="15615" max="15615" width="14" style="1" customWidth="1"/>
    <col min="15616" max="15616" width="9.5703125" style="1" customWidth="1"/>
    <col min="15617" max="15617" width="16.85546875" style="1" customWidth="1"/>
    <col min="15618" max="15618" width="13" style="1" customWidth="1"/>
    <col min="15619" max="15619" width="10" style="1" customWidth="1"/>
    <col min="15620" max="15620" width="17" style="1" customWidth="1"/>
    <col min="15621" max="15621" width="27.140625" style="1" customWidth="1"/>
    <col min="15622" max="15622" width="16" style="1" customWidth="1"/>
    <col min="15623" max="15623" width="16.42578125" style="1" customWidth="1"/>
    <col min="15624" max="15624" width="14.28515625" style="1" customWidth="1"/>
    <col min="15625" max="15625" width="26" style="1" customWidth="1"/>
    <col min="15626" max="15626" width="14.28515625" style="1" customWidth="1"/>
    <col min="15627" max="15627" width="9.85546875" style="1" customWidth="1"/>
    <col min="15628" max="15628" width="27.140625" style="1" customWidth="1"/>
    <col min="15629" max="15851" width="10.85546875" style="1"/>
    <col min="15852" max="15852" width="2.7109375" style="1" customWidth="1"/>
    <col min="15853" max="15853" width="11.42578125" style="1" customWidth="1"/>
    <col min="15854" max="15854" width="70.140625" style="1" customWidth="1"/>
    <col min="15855" max="15855" width="13.5703125" style="1" customWidth="1"/>
    <col min="15856" max="15856" width="13" style="1" customWidth="1"/>
    <col min="15857" max="15857" width="12.42578125" style="1" customWidth="1"/>
    <col min="15858" max="15858" width="16.42578125" style="1" customWidth="1"/>
    <col min="15859" max="15859" width="15.85546875" style="1" customWidth="1"/>
    <col min="15860" max="15860" width="17.140625" style="1" customWidth="1"/>
    <col min="15861" max="15861" width="16.42578125" style="1" customWidth="1"/>
    <col min="15862" max="15862" width="12.28515625" style="1" customWidth="1"/>
    <col min="15863" max="15863" width="11.85546875" style="1" customWidth="1"/>
    <col min="15864" max="15864" width="27.85546875" style="1" customWidth="1"/>
    <col min="15865" max="15865" width="33.85546875" style="1" customWidth="1"/>
    <col min="15866" max="15866" width="9.42578125" style="1" customWidth="1"/>
    <col min="15867" max="15867" width="10.42578125" style="1" customWidth="1"/>
    <col min="15868" max="15868" width="50.7109375" style="1" customWidth="1"/>
    <col min="15869" max="15869" width="20.140625" style="1" customWidth="1"/>
    <col min="15870" max="15870" width="18.5703125" style="1" customWidth="1"/>
    <col min="15871" max="15871" width="14" style="1" customWidth="1"/>
    <col min="15872" max="15872" width="9.5703125" style="1" customWidth="1"/>
    <col min="15873" max="15873" width="16.85546875" style="1" customWidth="1"/>
    <col min="15874" max="15874" width="13" style="1" customWidth="1"/>
    <col min="15875" max="15875" width="10" style="1" customWidth="1"/>
    <col min="15876" max="15876" width="17" style="1" customWidth="1"/>
    <col min="15877" max="15877" width="27.140625" style="1" customWidth="1"/>
    <col min="15878" max="15878" width="16" style="1" customWidth="1"/>
    <col min="15879" max="15879" width="16.42578125" style="1" customWidth="1"/>
    <col min="15880" max="15880" width="14.28515625" style="1" customWidth="1"/>
    <col min="15881" max="15881" width="26" style="1" customWidth="1"/>
    <col min="15882" max="15882" width="14.28515625" style="1" customWidth="1"/>
    <col min="15883" max="15883" width="9.85546875" style="1" customWidth="1"/>
    <col min="15884" max="15884" width="27.140625" style="1" customWidth="1"/>
    <col min="15885" max="16107" width="10.85546875" style="1"/>
    <col min="16108" max="16108" width="2.7109375" style="1" customWidth="1"/>
    <col min="16109" max="16109" width="11.42578125" style="1" customWidth="1"/>
    <col min="16110" max="16110" width="70.140625" style="1" customWidth="1"/>
    <col min="16111" max="16111" width="13.5703125" style="1" customWidth="1"/>
    <col min="16112" max="16112" width="13" style="1" customWidth="1"/>
    <col min="16113" max="16113" width="12.42578125" style="1" customWidth="1"/>
    <col min="16114" max="16114" width="16.42578125" style="1" customWidth="1"/>
    <col min="16115" max="16115" width="15.85546875" style="1" customWidth="1"/>
    <col min="16116" max="16116" width="17.140625" style="1" customWidth="1"/>
    <col min="16117" max="16117" width="16.42578125" style="1" customWidth="1"/>
    <col min="16118" max="16118" width="12.28515625" style="1" customWidth="1"/>
    <col min="16119" max="16119" width="11.85546875" style="1" customWidth="1"/>
    <col min="16120" max="16120" width="27.85546875" style="1" customWidth="1"/>
    <col min="16121" max="16121" width="33.85546875" style="1" customWidth="1"/>
    <col min="16122" max="16122" width="9.42578125" style="1" customWidth="1"/>
    <col min="16123" max="16123" width="10.42578125" style="1" customWidth="1"/>
    <col min="16124" max="16124" width="50.7109375" style="1" customWidth="1"/>
    <col min="16125" max="16125" width="20.140625" style="1" customWidth="1"/>
    <col min="16126" max="16126" width="18.5703125" style="1" customWidth="1"/>
    <col min="16127" max="16127" width="14" style="1" customWidth="1"/>
    <col min="16128" max="16128" width="9.5703125" style="1" customWidth="1"/>
    <col min="16129" max="16129" width="16.85546875" style="1" customWidth="1"/>
    <col min="16130" max="16130" width="13" style="1" customWidth="1"/>
    <col min="16131" max="16131" width="10" style="1" customWidth="1"/>
    <col min="16132" max="16132" width="17" style="1" customWidth="1"/>
    <col min="16133" max="16133" width="27.140625" style="1" customWidth="1"/>
    <col min="16134" max="16134" width="16" style="1" customWidth="1"/>
    <col min="16135" max="16135" width="16.42578125" style="1" customWidth="1"/>
    <col min="16136" max="16136" width="14.28515625" style="1" customWidth="1"/>
    <col min="16137" max="16137" width="26" style="1" customWidth="1"/>
    <col min="16138" max="16138" width="14.28515625" style="1" customWidth="1"/>
    <col min="16139" max="16139" width="9.85546875" style="1" customWidth="1"/>
    <col min="16140" max="16140" width="27.140625" style="1" customWidth="1"/>
    <col min="16141" max="16384" width="10.85546875" style="1"/>
  </cols>
  <sheetData>
    <row r="2" spans="2:9" x14ac:dyDescent="0.25">
      <c r="B2" s="2" t="s">
        <v>0</v>
      </c>
    </row>
    <row r="3" spans="2:9" x14ac:dyDescent="0.25">
      <c r="B3" s="2"/>
    </row>
    <row r="4" spans="2:9" ht="15.75" thickBot="1" x14ac:dyDescent="0.3">
      <c r="B4" s="2" t="s">
        <v>1</v>
      </c>
    </row>
    <row r="5" spans="2:9" x14ac:dyDescent="0.25">
      <c r="B5" s="3" t="s">
        <v>2</v>
      </c>
      <c r="C5" s="4" t="s">
        <v>3</v>
      </c>
      <c r="F5" s="5" t="s">
        <v>4</v>
      </c>
      <c r="G5" s="6"/>
      <c r="H5" s="6"/>
      <c r="I5" s="7"/>
    </row>
    <row r="6" spans="2:9" x14ac:dyDescent="0.25">
      <c r="B6" s="8" t="s">
        <v>5</v>
      </c>
      <c r="C6" s="9" t="s">
        <v>6</v>
      </c>
      <c r="F6" s="10"/>
      <c r="G6" s="11"/>
      <c r="H6" s="11"/>
      <c r="I6" s="12"/>
    </row>
    <row r="7" spans="2:9" x14ac:dyDescent="0.25">
      <c r="B7" s="8" t="s">
        <v>7</v>
      </c>
      <c r="C7" s="13">
        <v>3487800</v>
      </c>
      <c r="F7" s="10"/>
      <c r="G7" s="11"/>
      <c r="H7" s="11"/>
      <c r="I7" s="12"/>
    </row>
    <row r="8" spans="2:9" x14ac:dyDescent="0.25">
      <c r="B8" s="8" t="s">
        <v>8</v>
      </c>
      <c r="C8" s="14" t="s">
        <v>9</v>
      </c>
      <c r="F8" s="10"/>
      <c r="G8" s="11"/>
      <c r="H8" s="11"/>
      <c r="I8" s="12"/>
    </row>
    <row r="9" spans="2:9" ht="168" customHeight="1" x14ac:dyDescent="0.25">
      <c r="B9" s="8" t="s">
        <v>10</v>
      </c>
      <c r="C9" s="15" t="s">
        <v>11</v>
      </c>
      <c r="F9" s="16"/>
      <c r="G9" s="17"/>
      <c r="H9" s="17"/>
      <c r="I9" s="18"/>
    </row>
    <row r="10" spans="2:9" ht="150" customHeight="1" x14ac:dyDescent="0.25">
      <c r="B10" s="8" t="s">
        <v>12</v>
      </c>
      <c r="C10" s="9" t="s">
        <v>13</v>
      </c>
      <c r="F10" s="19"/>
      <c r="G10" s="19"/>
      <c r="H10" s="19"/>
      <c r="I10" s="19"/>
    </row>
    <row r="11" spans="2:9" ht="30" x14ac:dyDescent="0.25">
      <c r="B11" s="8" t="s">
        <v>14</v>
      </c>
      <c r="C11" s="9" t="s">
        <v>15</v>
      </c>
      <c r="F11" s="5" t="s">
        <v>16</v>
      </c>
      <c r="G11" s="6"/>
      <c r="H11" s="6"/>
      <c r="I11" s="7"/>
    </row>
    <row r="12" spans="2:9" ht="30" x14ac:dyDescent="0.25">
      <c r="B12" s="8" t="s">
        <v>17</v>
      </c>
      <c r="C12" s="20">
        <f>H150</f>
        <v>13247894065</v>
      </c>
      <c r="F12" s="10"/>
      <c r="G12" s="11"/>
      <c r="H12" s="11"/>
      <c r="I12" s="12"/>
    </row>
    <row r="13" spans="2:9" ht="45" x14ac:dyDescent="0.25">
      <c r="B13" s="8" t="s">
        <v>18</v>
      </c>
      <c r="C13" s="21">
        <v>231872480</v>
      </c>
      <c r="F13" s="10"/>
      <c r="G13" s="11"/>
      <c r="H13" s="11"/>
      <c r="I13" s="12"/>
    </row>
    <row r="14" spans="2:9" ht="60" x14ac:dyDescent="0.25">
      <c r="B14" s="8" t="s">
        <v>19</v>
      </c>
      <c r="C14" s="21">
        <v>23187248</v>
      </c>
      <c r="F14" s="10"/>
      <c r="G14" s="11"/>
      <c r="H14" s="11"/>
      <c r="I14" s="12"/>
    </row>
    <row r="15" spans="2:9" ht="60.75" thickBot="1" x14ac:dyDescent="0.3">
      <c r="B15" s="22" t="s">
        <v>20</v>
      </c>
      <c r="C15" s="23">
        <v>43672</v>
      </c>
      <c r="F15" s="16"/>
      <c r="G15" s="17"/>
      <c r="H15" s="17"/>
      <c r="I15" s="18"/>
    </row>
    <row r="16" spans="2:9" ht="9" customHeight="1" x14ac:dyDescent="0.25"/>
    <row r="17" spans="2:13" ht="14.25" customHeight="1" thickBot="1" x14ac:dyDescent="0.3">
      <c r="B17" s="2" t="s">
        <v>21</v>
      </c>
      <c r="D17" s="24"/>
      <c r="E17" s="24"/>
      <c r="F17" s="24"/>
    </row>
    <row r="18" spans="2:13" s="28" customFormat="1" ht="45" customHeight="1" x14ac:dyDescent="0.25">
      <c r="B18" s="25" t="s">
        <v>22</v>
      </c>
      <c r="C18" s="26" t="s">
        <v>23</v>
      </c>
      <c r="D18" s="26" t="s">
        <v>24</v>
      </c>
      <c r="E18" s="26" t="s">
        <v>25</v>
      </c>
      <c r="F18" s="26" t="s">
        <v>26</v>
      </c>
      <c r="G18" s="26" t="s">
        <v>27</v>
      </c>
      <c r="H18" s="26" t="s">
        <v>28</v>
      </c>
      <c r="I18" s="26" t="s">
        <v>29</v>
      </c>
      <c r="J18" s="26" t="s">
        <v>30</v>
      </c>
      <c r="K18" s="26" t="s">
        <v>31</v>
      </c>
      <c r="L18" s="27" t="s">
        <v>32</v>
      </c>
    </row>
    <row r="19" spans="2:13" s="30" customFormat="1" ht="75" x14ac:dyDescent="0.25">
      <c r="B19" s="29" t="s">
        <v>33</v>
      </c>
      <c r="C19" s="31" t="s">
        <v>34</v>
      </c>
      <c r="D19" s="31" t="s">
        <v>35</v>
      </c>
      <c r="E19" s="31" t="s">
        <v>36</v>
      </c>
      <c r="F19" s="31" t="s">
        <v>37</v>
      </c>
      <c r="G19" s="31" t="s">
        <v>38</v>
      </c>
      <c r="H19" s="33">
        <v>23000000</v>
      </c>
      <c r="I19" s="33">
        <v>23000000</v>
      </c>
      <c r="J19" s="31" t="s">
        <v>39</v>
      </c>
      <c r="K19" s="31" t="s">
        <v>40</v>
      </c>
      <c r="L19" s="34" t="s">
        <v>41</v>
      </c>
    </row>
    <row r="20" spans="2:13" s="30" customFormat="1" ht="75" x14ac:dyDescent="0.25">
      <c r="B20" s="29" t="s">
        <v>42</v>
      </c>
      <c r="C20" s="31" t="s">
        <v>43</v>
      </c>
      <c r="D20" s="31" t="s">
        <v>44</v>
      </c>
      <c r="E20" s="31" t="s">
        <v>45</v>
      </c>
      <c r="F20" s="31" t="s">
        <v>37</v>
      </c>
      <c r="G20" s="31" t="s">
        <v>38</v>
      </c>
      <c r="H20" s="33">
        <v>5635625</v>
      </c>
      <c r="I20" s="33">
        <v>5635625</v>
      </c>
      <c r="J20" s="31" t="s">
        <v>39</v>
      </c>
      <c r="K20" s="31" t="s">
        <v>40</v>
      </c>
      <c r="L20" s="34" t="s">
        <v>41</v>
      </c>
    </row>
    <row r="21" spans="2:13" s="30" customFormat="1" ht="75" x14ac:dyDescent="0.25">
      <c r="B21" s="29" t="s">
        <v>46</v>
      </c>
      <c r="C21" s="31" t="s">
        <v>47</v>
      </c>
      <c r="D21" s="31" t="s">
        <v>44</v>
      </c>
      <c r="E21" s="31" t="s">
        <v>48</v>
      </c>
      <c r="F21" s="31" t="s">
        <v>49</v>
      </c>
      <c r="G21" s="31" t="s">
        <v>38</v>
      </c>
      <c r="H21" s="33">
        <v>79350000</v>
      </c>
      <c r="I21" s="33">
        <v>79350000</v>
      </c>
      <c r="J21" s="31" t="s">
        <v>39</v>
      </c>
      <c r="K21" s="31" t="s">
        <v>40</v>
      </c>
      <c r="L21" s="34" t="s">
        <v>41</v>
      </c>
    </row>
    <row r="22" spans="2:13" s="30" customFormat="1" ht="90" x14ac:dyDescent="0.25">
      <c r="B22" s="29" t="s">
        <v>50</v>
      </c>
      <c r="C22" s="31" t="s">
        <v>51</v>
      </c>
      <c r="D22" s="31" t="s">
        <v>35</v>
      </c>
      <c r="E22" s="31" t="s">
        <v>52</v>
      </c>
      <c r="F22" s="31" t="s">
        <v>49</v>
      </c>
      <c r="G22" s="31" t="s">
        <v>38</v>
      </c>
      <c r="H22" s="33">
        <v>92000000</v>
      </c>
      <c r="I22" s="33">
        <v>92000000</v>
      </c>
      <c r="J22" s="31" t="s">
        <v>39</v>
      </c>
      <c r="K22" s="31" t="s">
        <v>40</v>
      </c>
      <c r="L22" s="34" t="s">
        <v>41</v>
      </c>
    </row>
    <row r="23" spans="2:13" s="30" customFormat="1" ht="67.5" customHeight="1" x14ac:dyDescent="0.25">
      <c r="B23" s="29" t="s">
        <v>53</v>
      </c>
      <c r="C23" s="31" t="s">
        <v>54</v>
      </c>
      <c r="D23" s="31" t="s">
        <v>35</v>
      </c>
      <c r="E23" s="31" t="s">
        <v>52</v>
      </c>
      <c r="F23" s="31" t="s">
        <v>49</v>
      </c>
      <c r="G23" s="31" t="s">
        <v>38</v>
      </c>
      <c r="H23" s="33">
        <v>91466666</v>
      </c>
      <c r="I23" s="33">
        <v>91466666</v>
      </c>
      <c r="J23" s="31" t="s">
        <v>39</v>
      </c>
      <c r="K23" s="31" t="s">
        <v>40</v>
      </c>
      <c r="L23" s="34" t="s">
        <v>41</v>
      </c>
      <c r="M23" s="32"/>
    </row>
    <row r="24" spans="2:13" s="30" customFormat="1" ht="67.5" customHeight="1" x14ac:dyDescent="0.25">
      <c r="B24" s="29" t="s">
        <v>55</v>
      </c>
      <c r="C24" s="31" t="s">
        <v>56</v>
      </c>
      <c r="D24" s="31" t="s">
        <v>57</v>
      </c>
      <c r="E24" s="31" t="s">
        <v>59</v>
      </c>
      <c r="F24" s="31" t="s">
        <v>60</v>
      </c>
      <c r="G24" s="31" t="s">
        <v>38</v>
      </c>
      <c r="H24" s="33">
        <v>566157444</v>
      </c>
      <c r="I24" s="33">
        <v>566157444</v>
      </c>
      <c r="J24" s="31" t="s">
        <v>39</v>
      </c>
      <c r="K24" s="31" t="s">
        <v>40</v>
      </c>
      <c r="L24" s="34" t="s">
        <v>41</v>
      </c>
      <c r="M24" s="32"/>
    </row>
    <row r="25" spans="2:13" s="30" customFormat="1" ht="78" customHeight="1" x14ac:dyDescent="0.25">
      <c r="B25" s="29" t="s">
        <v>61</v>
      </c>
      <c r="C25" s="31" t="s">
        <v>62</v>
      </c>
      <c r="D25" s="31" t="s">
        <v>35</v>
      </c>
      <c r="E25" s="31" t="s">
        <v>63</v>
      </c>
      <c r="F25" s="31" t="s">
        <v>64</v>
      </c>
      <c r="G25" s="31" t="s">
        <v>38</v>
      </c>
      <c r="H25" s="33">
        <v>745000000</v>
      </c>
      <c r="I25" s="33">
        <v>745000000</v>
      </c>
      <c r="J25" s="31" t="s">
        <v>39</v>
      </c>
      <c r="K25" s="31" t="s">
        <v>40</v>
      </c>
      <c r="L25" s="34" t="s">
        <v>41</v>
      </c>
      <c r="M25" s="32"/>
    </row>
    <row r="26" spans="2:13" s="30" customFormat="1" ht="75" x14ac:dyDescent="0.25">
      <c r="B26" s="29" t="s">
        <v>65</v>
      </c>
      <c r="C26" s="31" t="s">
        <v>66</v>
      </c>
      <c r="D26" s="31" t="s">
        <v>44</v>
      </c>
      <c r="E26" s="31" t="s">
        <v>67</v>
      </c>
      <c r="F26" s="31" t="s">
        <v>68</v>
      </c>
      <c r="G26" s="31" t="s">
        <v>38</v>
      </c>
      <c r="H26" s="33">
        <v>40000000</v>
      </c>
      <c r="I26" s="33">
        <v>40000000</v>
      </c>
      <c r="J26" s="31" t="s">
        <v>39</v>
      </c>
      <c r="K26" s="31" t="s">
        <v>40</v>
      </c>
      <c r="L26" s="34" t="s">
        <v>41</v>
      </c>
      <c r="M26" s="32"/>
    </row>
    <row r="27" spans="2:13" s="30" customFormat="1" ht="75" x14ac:dyDescent="0.25">
      <c r="B27" s="29" t="s">
        <v>69</v>
      </c>
      <c r="C27" s="31" t="s">
        <v>70</v>
      </c>
      <c r="D27" s="31" t="s">
        <v>71</v>
      </c>
      <c r="E27" s="31" t="s">
        <v>72</v>
      </c>
      <c r="F27" s="31" t="s">
        <v>68</v>
      </c>
      <c r="G27" s="31" t="s">
        <v>38</v>
      </c>
      <c r="H27" s="33">
        <v>60000000</v>
      </c>
      <c r="I27" s="33">
        <v>60000000</v>
      </c>
      <c r="J27" s="31" t="s">
        <v>39</v>
      </c>
      <c r="K27" s="31" t="s">
        <v>40</v>
      </c>
      <c r="L27" s="34" t="s">
        <v>41</v>
      </c>
      <c r="M27" s="32"/>
    </row>
    <row r="28" spans="2:13" s="30" customFormat="1" ht="75" x14ac:dyDescent="0.25">
      <c r="B28" s="29" t="s">
        <v>73</v>
      </c>
      <c r="C28" s="31" t="s">
        <v>74</v>
      </c>
      <c r="D28" s="31" t="s">
        <v>57</v>
      </c>
      <c r="E28" s="31" t="s">
        <v>75</v>
      </c>
      <c r="F28" s="31" t="s">
        <v>37</v>
      </c>
      <c r="G28" s="31" t="s">
        <v>38</v>
      </c>
      <c r="H28" s="33">
        <v>20000000</v>
      </c>
      <c r="I28" s="33">
        <v>20000000</v>
      </c>
      <c r="J28" s="31" t="s">
        <v>39</v>
      </c>
      <c r="K28" s="31" t="s">
        <v>40</v>
      </c>
      <c r="L28" s="34" t="s">
        <v>41</v>
      </c>
      <c r="M28" s="32"/>
    </row>
    <row r="29" spans="2:13" s="32" customFormat="1" ht="75" x14ac:dyDescent="0.25">
      <c r="B29" s="29" t="s">
        <v>76</v>
      </c>
      <c r="C29" s="31" t="s">
        <v>77</v>
      </c>
      <c r="D29" s="31" t="s">
        <v>71</v>
      </c>
      <c r="E29" s="31" t="s">
        <v>78</v>
      </c>
      <c r="F29" s="31" t="s">
        <v>37</v>
      </c>
      <c r="G29" s="31" t="s">
        <v>38</v>
      </c>
      <c r="H29" s="33">
        <v>23000000</v>
      </c>
      <c r="I29" s="33">
        <v>23000000</v>
      </c>
      <c r="J29" s="31" t="s">
        <v>39</v>
      </c>
      <c r="K29" s="31" t="s">
        <v>40</v>
      </c>
      <c r="L29" s="34" t="s">
        <v>41</v>
      </c>
    </row>
    <row r="30" spans="2:13" s="32" customFormat="1" ht="75" x14ac:dyDescent="0.25">
      <c r="B30" s="29" t="s">
        <v>79</v>
      </c>
      <c r="C30" s="31" t="s">
        <v>80</v>
      </c>
      <c r="D30" s="31" t="s">
        <v>81</v>
      </c>
      <c r="E30" s="31" t="s">
        <v>82</v>
      </c>
      <c r="F30" s="31" t="s">
        <v>37</v>
      </c>
      <c r="G30" s="31" t="s">
        <v>38</v>
      </c>
      <c r="H30" s="75">
        <v>56060</v>
      </c>
      <c r="I30" s="33">
        <v>0</v>
      </c>
      <c r="J30" s="31" t="s">
        <v>39</v>
      </c>
      <c r="K30" s="31" t="s">
        <v>40</v>
      </c>
      <c r="L30" s="34" t="s">
        <v>41</v>
      </c>
    </row>
    <row r="31" spans="2:13" s="30" customFormat="1" ht="75" x14ac:dyDescent="0.25">
      <c r="B31" s="29" t="s">
        <v>79</v>
      </c>
      <c r="C31" s="31" t="s">
        <v>80</v>
      </c>
      <c r="D31" s="31" t="s">
        <v>81</v>
      </c>
      <c r="E31" s="31" t="s">
        <v>82</v>
      </c>
      <c r="F31" s="31" t="s">
        <v>37</v>
      </c>
      <c r="G31" s="31" t="s">
        <v>38</v>
      </c>
      <c r="H31" s="75">
        <v>13941319</v>
      </c>
      <c r="I31" s="33">
        <v>14000000</v>
      </c>
      <c r="J31" s="31" t="s">
        <v>39</v>
      </c>
      <c r="K31" s="31" t="s">
        <v>40</v>
      </c>
      <c r="L31" s="34" t="s">
        <v>41</v>
      </c>
      <c r="M31" s="32"/>
    </row>
    <row r="32" spans="2:13" s="30" customFormat="1" ht="75" x14ac:dyDescent="0.25">
      <c r="B32" s="29" t="s">
        <v>83</v>
      </c>
      <c r="C32" s="31" t="s">
        <v>84</v>
      </c>
      <c r="D32" s="31" t="s">
        <v>35</v>
      </c>
      <c r="E32" s="31" t="s">
        <v>85</v>
      </c>
      <c r="F32" s="31" t="s">
        <v>68</v>
      </c>
      <c r="G32" s="31" t="s">
        <v>38</v>
      </c>
      <c r="H32" s="33">
        <v>25000000</v>
      </c>
      <c r="I32" s="33">
        <v>25000000</v>
      </c>
      <c r="J32" s="31" t="s">
        <v>39</v>
      </c>
      <c r="K32" s="31" t="s">
        <v>40</v>
      </c>
      <c r="L32" s="34" t="s">
        <v>41</v>
      </c>
      <c r="M32" s="32"/>
    </row>
    <row r="33" spans="2:13" s="30" customFormat="1" ht="75" x14ac:dyDescent="0.25">
      <c r="B33" s="29" t="s">
        <v>86</v>
      </c>
      <c r="C33" s="31" t="s">
        <v>87</v>
      </c>
      <c r="D33" s="31" t="s">
        <v>44</v>
      </c>
      <c r="E33" s="31" t="s">
        <v>63</v>
      </c>
      <c r="F33" s="31" t="s">
        <v>68</v>
      </c>
      <c r="G33" s="31" t="s">
        <v>38</v>
      </c>
      <c r="H33" s="33">
        <v>32000000</v>
      </c>
      <c r="I33" s="33">
        <v>32000000</v>
      </c>
      <c r="J33" s="31" t="s">
        <v>39</v>
      </c>
      <c r="K33" s="31" t="s">
        <v>40</v>
      </c>
      <c r="L33" s="34" t="s">
        <v>41</v>
      </c>
      <c r="M33" s="32"/>
    </row>
    <row r="34" spans="2:13" s="30" customFormat="1" ht="75" x14ac:dyDescent="0.25">
      <c r="B34" s="29" t="s">
        <v>88</v>
      </c>
      <c r="C34" s="31" t="s">
        <v>34</v>
      </c>
      <c r="D34" s="31" t="s">
        <v>57</v>
      </c>
      <c r="E34" s="31" t="s">
        <v>59</v>
      </c>
      <c r="F34" s="31" t="s">
        <v>89</v>
      </c>
      <c r="G34" s="31" t="s">
        <v>38</v>
      </c>
      <c r="H34" s="33">
        <v>227000000</v>
      </c>
      <c r="I34" s="33">
        <v>227000000</v>
      </c>
      <c r="J34" s="31" t="s">
        <v>39</v>
      </c>
      <c r="K34" s="31" t="s">
        <v>40</v>
      </c>
      <c r="L34" s="34" t="s">
        <v>41</v>
      </c>
      <c r="M34" s="32"/>
    </row>
    <row r="35" spans="2:13" s="30" customFormat="1" ht="75" x14ac:dyDescent="0.25">
      <c r="B35" s="29" t="s">
        <v>90</v>
      </c>
      <c r="C35" s="31" t="s">
        <v>91</v>
      </c>
      <c r="D35" s="31" t="s">
        <v>81</v>
      </c>
      <c r="E35" s="31" t="s">
        <v>72</v>
      </c>
      <c r="F35" s="31" t="s">
        <v>49</v>
      </c>
      <c r="G35" s="31" t="s">
        <v>38</v>
      </c>
      <c r="H35" s="33">
        <v>11000000</v>
      </c>
      <c r="I35" s="33">
        <v>11000000</v>
      </c>
      <c r="J35" s="31" t="s">
        <v>39</v>
      </c>
      <c r="K35" s="31" t="s">
        <v>40</v>
      </c>
      <c r="L35" s="34" t="s">
        <v>41</v>
      </c>
      <c r="M35" s="32"/>
    </row>
    <row r="36" spans="2:13" s="30" customFormat="1" ht="75" x14ac:dyDescent="0.25">
      <c r="B36" s="29" t="s">
        <v>92</v>
      </c>
      <c r="C36" s="31" t="s">
        <v>93</v>
      </c>
      <c r="D36" s="31" t="s">
        <v>57</v>
      </c>
      <c r="E36" s="31" t="s">
        <v>75</v>
      </c>
      <c r="F36" s="31" t="s">
        <v>94</v>
      </c>
      <c r="G36" s="31" t="s">
        <v>38</v>
      </c>
      <c r="H36" s="33">
        <v>0</v>
      </c>
      <c r="I36" s="33">
        <v>0</v>
      </c>
      <c r="J36" s="31" t="s">
        <v>39</v>
      </c>
      <c r="K36" s="31" t="s">
        <v>40</v>
      </c>
      <c r="L36" s="34" t="s">
        <v>41</v>
      </c>
      <c r="M36" s="32"/>
    </row>
    <row r="37" spans="2:13" s="30" customFormat="1" ht="75" x14ac:dyDescent="0.25">
      <c r="B37" s="29" t="s">
        <v>95</v>
      </c>
      <c r="C37" s="31" t="s">
        <v>96</v>
      </c>
      <c r="D37" s="31" t="s">
        <v>97</v>
      </c>
      <c r="E37" s="31" t="s">
        <v>98</v>
      </c>
      <c r="F37" s="31" t="s">
        <v>68</v>
      </c>
      <c r="G37" s="31" t="s">
        <v>38</v>
      </c>
      <c r="H37" s="33">
        <v>3135000</v>
      </c>
      <c r="I37" s="33">
        <v>3135000</v>
      </c>
      <c r="J37" s="31" t="s">
        <v>39</v>
      </c>
      <c r="K37" s="31" t="s">
        <v>40</v>
      </c>
      <c r="L37" s="34" t="s">
        <v>41</v>
      </c>
      <c r="M37" s="32"/>
    </row>
    <row r="38" spans="2:13" s="30" customFormat="1" ht="75" x14ac:dyDescent="0.25">
      <c r="B38" s="29" t="s">
        <v>99</v>
      </c>
      <c r="C38" s="31" t="s">
        <v>100</v>
      </c>
      <c r="D38" s="31" t="s">
        <v>44</v>
      </c>
      <c r="E38" s="31" t="s">
        <v>59</v>
      </c>
      <c r="F38" s="31" t="s">
        <v>89</v>
      </c>
      <c r="G38" s="31" t="s">
        <v>38</v>
      </c>
      <c r="H38" s="33">
        <f>68000000+8000000</f>
        <v>76000000</v>
      </c>
      <c r="I38" s="33">
        <f>H38</f>
        <v>76000000</v>
      </c>
      <c r="J38" s="31" t="s">
        <v>39</v>
      </c>
      <c r="K38" s="31" t="s">
        <v>40</v>
      </c>
      <c r="L38" s="34" t="s">
        <v>41</v>
      </c>
      <c r="M38" s="32"/>
    </row>
    <row r="39" spans="2:13" s="30" customFormat="1" ht="163.5" customHeight="1" x14ac:dyDescent="0.25">
      <c r="B39" s="29" t="s">
        <v>101</v>
      </c>
      <c r="C39" s="31" t="s">
        <v>102</v>
      </c>
      <c r="D39" s="31" t="s">
        <v>44</v>
      </c>
      <c r="E39" s="31" t="s">
        <v>59</v>
      </c>
      <c r="F39" s="31" t="s">
        <v>49</v>
      </c>
      <c r="G39" s="31" t="s">
        <v>38</v>
      </c>
      <c r="H39" s="33">
        <v>1681804800</v>
      </c>
      <c r="I39" s="33">
        <v>1681804800</v>
      </c>
      <c r="J39" s="31" t="s">
        <v>39</v>
      </c>
      <c r="K39" s="31" t="s">
        <v>40</v>
      </c>
      <c r="L39" s="34" t="s">
        <v>41</v>
      </c>
      <c r="M39" s="32"/>
    </row>
    <row r="40" spans="2:13" s="30" customFormat="1" ht="138" customHeight="1" x14ac:dyDescent="0.25">
      <c r="B40" s="29" t="s">
        <v>103</v>
      </c>
      <c r="C40" s="31" t="s">
        <v>104</v>
      </c>
      <c r="D40" s="31" t="s">
        <v>58</v>
      </c>
      <c r="E40" s="31" t="s">
        <v>72</v>
      </c>
      <c r="F40" s="31" t="s">
        <v>49</v>
      </c>
      <c r="G40" s="31" t="s">
        <v>38</v>
      </c>
      <c r="H40" s="33">
        <v>860264400</v>
      </c>
      <c r="I40" s="33">
        <v>860264400</v>
      </c>
      <c r="J40" s="31" t="s">
        <v>39</v>
      </c>
      <c r="K40" s="31" t="s">
        <v>40</v>
      </c>
      <c r="L40" s="34" t="s">
        <v>41</v>
      </c>
      <c r="M40" s="32"/>
    </row>
    <row r="41" spans="2:13" s="30" customFormat="1" ht="75" x14ac:dyDescent="0.25">
      <c r="B41" s="29" t="s">
        <v>106</v>
      </c>
      <c r="C41" s="31" t="s">
        <v>107</v>
      </c>
      <c r="D41" s="31" t="s">
        <v>57</v>
      </c>
      <c r="E41" s="31" t="s">
        <v>59</v>
      </c>
      <c r="F41" s="31" t="s">
        <v>37</v>
      </c>
      <c r="G41" s="31" t="s">
        <v>38</v>
      </c>
      <c r="H41" s="33">
        <v>13000000</v>
      </c>
      <c r="I41" s="33">
        <v>13000000</v>
      </c>
      <c r="J41" s="31" t="s">
        <v>39</v>
      </c>
      <c r="K41" s="31" t="s">
        <v>40</v>
      </c>
      <c r="L41" s="34" t="s">
        <v>41</v>
      </c>
      <c r="M41" s="32"/>
    </row>
    <row r="42" spans="2:13" s="30" customFormat="1" ht="75" x14ac:dyDescent="0.25">
      <c r="B42" s="29" t="s">
        <v>108</v>
      </c>
      <c r="C42" s="31" t="s">
        <v>109</v>
      </c>
      <c r="D42" s="31" t="s">
        <v>44</v>
      </c>
      <c r="E42" s="31" t="s">
        <v>78</v>
      </c>
      <c r="F42" s="31" t="s">
        <v>49</v>
      </c>
      <c r="G42" s="31" t="s">
        <v>38</v>
      </c>
      <c r="H42" s="33">
        <v>20000000</v>
      </c>
      <c r="I42" s="33">
        <v>20000000</v>
      </c>
      <c r="J42" s="31" t="s">
        <v>39</v>
      </c>
      <c r="K42" s="31" t="s">
        <v>40</v>
      </c>
      <c r="L42" s="34" t="s">
        <v>41</v>
      </c>
      <c r="M42" s="32"/>
    </row>
    <row r="43" spans="2:13" s="30" customFormat="1" ht="90" x14ac:dyDescent="0.25">
      <c r="B43" s="29" t="s">
        <v>108</v>
      </c>
      <c r="C43" s="31" t="s">
        <v>110</v>
      </c>
      <c r="D43" s="31" t="s">
        <v>35</v>
      </c>
      <c r="E43" s="31" t="s">
        <v>48</v>
      </c>
      <c r="F43" s="31" t="s">
        <v>49</v>
      </c>
      <c r="G43" s="31" t="s">
        <v>38</v>
      </c>
      <c r="H43" s="33">
        <v>88000000</v>
      </c>
      <c r="I43" s="33">
        <v>88000000</v>
      </c>
      <c r="J43" s="31" t="s">
        <v>39</v>
      </c>
      <c r="K43" s="31" t="s">
        <v>40</v>
      </c>
      <c r="L43" s="34" t="s">
        <v>41</v>
      </c>
      <c r="M43" s="32"/>
    </row>
    <row r="44" spans="2:13" s="30" customFormat="1" ht="101.25" customHeight="1" x14ac:dyDescent="0.25">
      <c r="B44" s="29" t="s">
        <v>50</v>
      </c>
      <c r="C44" s="31" t="s">
        <v>111</v>
      </c>
      <c r="D44" s="31" t="s">
        <v>105</v>
      </c>
      <c r="E44" s="31" t="s">
        <v>72</v>
      </c>
      <c r="F44" s="31" t="s">
        <v>49</v>
      </c>
      <c r="G44" s="31" t="s">
        <v>38</v>
      </c>
      <c r="H44" s="33">
        <v>40000000</v>
      </c>
      <c r="I44" s="33">
        <v>40000000</v>
      </c>
      <c r="J44" s="31" t="s">
        <v>39</v>
      </c>
      <c r="K44" s="31" t="s">
        <v>40</v>
      </c>
      <c r="L44" s="34" t="s">
        <v>41</v>
      </c>
      <c r="M44" s="32"/>
    </row>
    <row r="45" spans="2:13" s="30" customFormat="1" ht="101.25" customHeight="1" x14ac:dyDescent="0.25">
      <c r="B45" s="29" t="s">
        <v>112</v>
      </c>
      <c r="C45" s="31" t="s">
        <v>113</v>
      </c>
      <c r="D45" s="31" t="s">
        <v>44</v>
      </c>
      <c r="E45" s="31" t="s">
        <v>78</v>
      </c>
      <c r="F45" s="31" t="s">
        <v>49</v>
      </c>
      <c r="G45" s="31" t="s">
        <v>38</v>
      </c>
      <c r="H45" s="33">
        <v>14000000</v>
      </c>
      <c r="I45" s="33">
        <v>14000000</v>
      </c>
      <c r="J45" s="31" t="s">
        <v>39</v>
      </c>
      <c r="K45" s="31" t="s">
        <v>40</v>
      </c>
      <c r="L45" s="34" t="s">
        <v>41</v>
      </c>
      <c r="M45" s="32"/>
    </row>
    <row r="46" spans="2:13" s="30" customFormat="1" ht="91.5" customHeight="1" x14ac:dyDescent="0.25">
      <c r="B46" s="29" t="s">
        <v>53</v>
      </c>
      <c r="C46" s="31" t="s">
        <v>114</v>
      </c>
      <c r="D46" s="31" t="s">
        <v>44</v>
      </c>
      <c r="E46" s="31" t="s">
        <v>48</v>
      </c>
      <c r="F46" s="31" t="s">
        <v>49</v>
      </c>
      <c r="G46" s="31" t="s">
        <v>38</v>
      </c>
      <c r="H46" s="33">
        <v>80500000</v>
      </c>
      <c r="I46" s="33">
        <v>80500000</v>
      </c>
      <c r="J46" s="31" t="s">
        <v>39</v>
      </c>
      <c r="K46" s="31" t="s">
        <v>40</v>
      </c>
      <c r="L46" s="34" t="s">
        <v>41</v>
      </c>
      <c r="M46" s="32"/>
    </row>
    <row r="47" spans="2:13" s="30" customFormat="1" ht="96.75" customHeight="1" x14ac:dyDescent="0.25">
      <c r="B47" s="29" t="s">
        <v>53</v>
      </c>
      <c r="C47" s="31" t="s">
        <v>115</v>
      </c>
      <c r="D47" s="31" t="s">
        <v>44</v>
      </c>
      <c r="E47" s="31" t="s">
        <v>48</v>
      </c>
      <c r="F47" s="31" t="s">
        <v>49</v>
      </c>
      <c r="G47" s="31" t="s">
        <v>38</v>
      </c>
      <c r="H47" s="33">
        <v>46000000</v>
      </c>
      <c r="I47" s="33">
        <v>46000000</v>
      </c>
      <c r="J47" s="31" t="s">
        <v>39</v>
      </c>
      <c r="K47" s="31" t="s">
        <v>40</v>
      </c>
      <c r="L47" s="34" t="s">
        <v>41</v>
      </c>
      <c r="M47" s="32"/>
    </row>
    <row r="48" spans="2:13" s="30" customFormat="1" ht="139.5" customHeight="1" x14ac:dyDescent="0.25">
      <c r="B48" s="29" t="s">
        <v>116</v>
      </c>
      <c r="C48" s="31" t="s">
        <v>117</v>
      </c>
      <c r="D48" s="31" t="s">
        <v>44</v>
      </c>
      <c r="E48" s="31" t="s">
        <v>48</v>
      </c>
      <c r="F48" s="31" t="s">
        <v>49</v>
      </c>
      <c r="G48" s="31" t="s">
        <v>38</v>
      </c>
      <c r="H48" s="33">
        <v>66000000</v>
      </c>
      <c r="I48" s="33">
        <v>66000000</v>
      </c>
      <c r="J48" s="31" t="s">
        <v>39</v>
      </c>
      <c r="K48" s="31" t="s">
        <v>40</v>
      </c>
      <c r="L48" s="34" t="s">
        <v>41</v>
      </c>
      <c r="M48" s="32"/>
    </row>
    <row r="49" spans="2:13" s="30" customFormat="1" ht="139.5" customHeight="1" x14ac:dyDescent="0.25">
      <c r="B49" s="29" t="s">
        <v>116</v>
      </c>
      <c r="C49" s="31" t="s">
        <v>117</v>
      </c>
      <c r="D49" s="31" t="s">
        <v>44</v>
      </c>
      <c r="E49" s="31" t="s">
        <v>48</v>
      </c>
      <c r="F49" s="31" t="s">
        <v>49</v>
      </c>
      <c r="G49" s="31" t="s">
        <v>38</v>
      </c>
      <c r="H49" s="33">
        <v>66000000</v>
      </c>
      <c r="I49" s="33">
        <v>66000000</v>
      </c>
      <c r="J49" s="31" t="s">
        <v>39</v>
      </c>
      <c r="K49" s="31" t="s">
        <v>40</v>
      </c>
      <c r="L49" s="34" t="s">
        <v>41</v>
      </c>
      <c r="M49" s="32"/>
    </row>
    <row r="50" spans="2:13" s="30" customFormat="1" ht="75" x14ac:dyDescent="0.25">
      <c r="B50" s="29" t="s">
        <v>118</v>
      </c>
      <c r="C50" s="31" t="s">
        <v>119</v>
      </c>
      <c r="D50" s="31" t="s">
        <v>81</v>
      </c>
      <c r="E50" s="31" t="s">
        <v>82</v>
      </c>
      <c r="F50" s="31" t="s">
        <v>37</v>
      </c>
      <c r="G50" s="31" t="s">
        <v>38</v>
      </c>
      <c r="H50" s="33">
        <v>2000000</v>
      </c>
      <c r="I50" s="33">
        <v>2000000</v>
      </c>
      <c r="J50" s="31" t="s">
        <v>39</v>
      </c>
      <c r="K50" s="31" t="s">
        <v>40</v>
      </c>
      <c r="L50" s="34" t="s">
        <v>41</v>
      </c>
      <c r="M50" s="32"/>
    </row>
    <row r="51" spans="2:13" s="30" customFormat="1" ht="75" x14ac:dyDescent="0.25">
      <c r="B51" s="29" t="s">
        <v>120</v>
      </c>
      <c r="C51" s="31" t="s">
        <v>121</v>
      </c>
      <c r="D51" s="31" t="s">
        <v>44</v>
      </c>
      <c r="E51" s="31" t="s">
        <v>63</v>
      </c>
      <c r="F51" s="31" t="s">
        <v>68</v>
      </c>
      <c r="G51" s="31" t="s">
        <v>38</v>
      </c>
      <c r="H51" s="33">
        <v>240000000</v>
      </c>
      <c r="I51" s="33">
        <v>240000000</v>
      </c>
      <c r="J51" s="31" t="s">
        <v>39</v>
      </c>
      <c r="K51" s="31" t="s">
        <v>40</v>
      </c>
      <c r="L51" s="34" t="s">
        <v>41</v>
      </c>
      <c r="M51" s="32"/>
    </row>
    <row r="52" spans="2:13" s="30" customFormat="1" ht="75" x14ac:dyDescent="0.25">
      <c r="B52" s="29" t="s">
        <v>122</v>
      </c>
      <c r="C52" s="31" t="s">
        <v>123</v>
      </c>
      <c r="D52" s="31" t="s">
        <v>44</v>
      </c>
      <c r="E52" s="31" t="s">
        <v>63</v>
      </c>
      <c r="F52" s="31" t="s">
        <v>89</v>
      </c>
      <c r="G52" s="31" t="s">
        <v>38</v>
      </c>
      <c r="H52" s="33">
        <v>30000000</v>
      </c>
      <c r="I52" s="33">
        <v>30000000</v>
      </c>
      <c r="J52" s="31" t="s">
        <v>39</v>
      </c>
      <c r="K52" s="31" t="s">
        <v>40</v>
      </c>
      <c r="L52" s="34" t="s">
        <v>41</v>
      </c>
      <c r="M52" s="32"/>
    </row>
    <row r="53" spans="2:13" s="30" customFormat="1" ht="64.5" customHeight="1" x14ac:dyDescent="0.25">
      <c r="B53" s="29" t="s">
        <v>124</v>
      </c>
      <c r="C53" s="31" t="s">
        <v>125</v>
      </c>
      <c r="D53" s="31" t="s">
        <v>105</v>
      </c>
      <c r="E53" s="31" t="s">
        <v>72</v>
      </c>
      <c r="F53" s="31" t="s">
        <v>49</v>
      </c>
      <c r="G53" s="31" t="s">
        <v>38</v>
      </c>
      <c r="H53" s="33">
        <v>29755254</v>
      </c>
      <c r="I53" s="33">
        <v>29755254</v>
      </c>
      <c r="J53" s="31" t="s">
        <v>39</v>
      </c>
      <c r="K53" s="31" t="s">
        <v>40</v>
      </c>
      <c r="L53" s="34" t="s">
        <v>41</v>
      </c>
      <c r="M53" s="32"/>
    </row>
    <row r="54" spans="2:13" s="30" customFormat="1" ht="75" x14ac:dyDescent="0.25">
      <c r="B54" s="29" t="s">
        <v>124</v>
      </c>
      <c r="C54" s="31" t="s">
        <v>126</v>
      </c>
      <c r="D54" s="31" t="s">
        <v>44</v>
      </c>
      <c r="E54" s="31" t="s">
        <v>72</v>
      </c>
      <c r="F54" s="31" t="s">
        <v>49</v>
      </c>
      <c r="G54" s="31" t="s">
        <v>38</v>
      </c>
      <c r="H54" s="33">
        <v>25000000</v>
      </c>
      <c r="I54" s="33">
        <v>25000000</v>
      </c>
      <c r="J54" s="31" t="s">
        <v>39</v>
      </c>
      <c r="K54" s="31" t="s">
        <v>40</v>
      </c>
      <c r="L54" s="34" t="s">
        <v>41</v>
      </c>
      <c r="M54" s="32"/>
    </row>
    <row r="55" spans="2:13" s="30" customFormat="1" ht="63" customHeight="1" x14ac:dyDescent="0.25">
      <c r="B55" s="29" t="s">
        <v>127</v>
      </c>
      <c r="C55" s="31" t="s">
        <v>128</v>
      </c>
      <c r="D55" s="31" t="s">
        <v>58</v>
      </c>
      <c r="E55" s="31" t="s">
        <v>59</v>
      </c>
      <c r="F55" s="31" t="s">
        <v>89</v>
      </c>
      <c r="G55" s="31" t="s">
        <v>38</v>
      </c>
      <c r="H55" s="33">
        <v>30025000</v>
      </c>
      <c r="I55" s="33">
        <v>30025000</v>
      </c>
      <c r="J55" s="31" t="s">
        <v>39</v>
      </c>
      <c r="K55" s="31" t="s">
        <v>40</v>
      </c>
      <c r="L55" s="34" t="s">
        <v>41</v>
      </c>
      <c r="M55" s="32"/>
    </row>
    <row r="56" spans="2:13" s="30" customFormat="1" ht="57.75" customHeight="1" x14ac:dyDescent="0.25">
      <c r="B56" s="29" t="s">
        <v>129</v>
      </c>
      <c r="C56" s="31" t="s">
        <v>130</v>
      </c>
      <c r="D56" s="31" t="s">
        <v>58</v>
      </c>
      <c r="E56" s="31" t="s">
        <v>59</v>
      </c>
      <c r="F56" s="31" t="s">
        <v>49</v>
      </c>
      <c r="G56" s="31" t="s">
        <v>38</v>
      </c>
      <c r="H56" s="33">
        <v>12000000</v>
      </c>
      <c r="I56" s="33">
        <v>12000000</v>
      </c>
      <c r="J56" s="31" t="s">
        <v>39</v>
      </c>
      <c r="K56" s="31" t="s">
        <v>40</v>
      </c>
      <c r="L56" s="34" t="s">
        <v>41</v>
      </c>
      <c r="M56" s="32"/>
    </row>
    <row r="57" spans="2:13" s="30" customFormat="1" ht="75" x14ac:dyDescent="0.25">
      <c r="B57" s="29" t="s">
        <v>131</v>
      </c>
      <c r="C57" s="31" t="s">
        <v>132</v>
      </c>
      <c r="D57" s="31" t="s">
        <v>133</v>
      </c>
      <c r="E57" s="31" t="s">
        <v>98</v>
      </c>
      <c r="F57" s="31" t="s">
        <v>37</v>
      </c>
      <c r="G57" s="31" t="s">
        <v>38</v>
      </c>
      <c r="H57" s="33">
        <v>1000000</v>
      </c>
      <c r="I57" s="33">
        <v>1000000</v>
      </c>
      <c r="J57" s="31" t="s">
        <v>39</v>
      </c>
      <c r="K57" s="31" t="s">
        <v>40</v>
      </c>
      <c r="L57" s="34" t="s">
        <v>41</v>
      </c>
      <c r="M57" s="32"/>
    </row>
    <row r="58" spans="2:13" s="30" customFormat="1" ht="83.25" customHeight="1" x14ac:dyDescent="0.25">
      <c r="B58" s="29" t="s">
        <v>134</v>
      </c>
      <c r="C58" s="31" t="s">
        <v>135</v>
      </c>
      <c r="D58" s="31" t="s">
        <v>35</v>
      </c>
      <c r="E58" s="31" t="s">
        <v>45</v>
      </c>
      <c r="F58" s="31" t="s">
        <v>49</v>
      </c>
      <c r="G58" s="31" t="s">
        <v>38</v>
      </c>
      <c r="H58" s="33">
        <v>10000000</v>
      </c>
      <c r="I58" s="33">
        <v>10000000</v>
      </c>
      <c r="J58" s="31" t="s">
        <v>39</v>
      </c>
      <c r="K58" s="31" t="s">
        <v>40</v>
      </c>
      <c r="L58" s="34" t="s">
        <v>41</v>
      </c>
      <c r="M58" s="32"/>
    </row>
    <row r="59" spans="2:13" s="30" customFormat="1" ht="75" x14ac:dyDescent="0.25">
      <c r="B59" s="29" t="s">
        <v>136</v>
      </c>
      <c r="C59" s="31" t="s">
        <v>137</v>
      </c>
      <c r="D59" s="31" t="s">
        <v>44</v>
      </c>
      <c r="E59" s="31" t="s">
        <v>67</v>
      </c>
      <c r="F59" s="31" t="s">
        <v>89</v>
      </c>
      <c r="G59" s="31" t="s">
        <v>38</v>
      </c>
      <c r="H59" s="33">
        <v>79585681</v>
      </c>
      <c r="I59" s="33">
        <v>79585681</v>
      </c>
      <c r="J59" s="31" t="s">
        <v>39</v>
      </c>
      <c r="K59" s="31" t="s">
        <v>40</v>
      </c>
      <c r="L59" s="34" t="s">
        <v>41</v>
      </c>
      <c r="M59" s="32"/>
    </row>
    <row r="60" spans="2:13" s="30" customFormat="1" ht="81" customHeight="1" x14ac:dyDescent="0.25">
      <c r="B60" s="29" t="s">
        <v>138</v>
      </c>
      <c r="C60" s="31" t="s">
        <v>139</v>
      </c>
      <c r="D60" s="31" t="s">
        <v>44</v>
      </c>
      <c r="E60" s="31" t="s">
        <v>45</v>
      </c>
      <c r="F60" s="31" t="s">
        <v>49</v>
      </c>
      <c r="G60" s="31" t="s">
        <v>38</v>
      </c>
      <c r="H60" s="33">
        <v>20000000</v>
      </c>
      <c r="I60" s="33">
        <v>20000000</v>
      </c>
      <c r="J60" s="31" t="s">
        <v>39</v>
      </c>
      <c r="K60" s="31" t="s">
        <v>40</v>
      </c>
      <c r="L60" s="34" t="s">
        <v>41</v>
      </c>
      <c r="M60" s="32"/>
    </row>
    <row r="61" spans="2:13" s="30" customFormat="1" ht="75" x14ac:dyDescent="0.25">
      <c r="B61" s="29" t="s">
        <v>140</v>
      </c>
      <c r="C61" s="31" t="s">
        <v>141</v>
      </c>
      <c r="D61" s="31" t="s">
        <v>105</v>
      </c>
      <c r="E61" s="31" t="s">
        <v>142</v>
      </c>
      <c r="F61" s="31" t="s">
        <v>49</v>
      </c>
      <c r="G61" s="31" t="s">
        <v>38</v>
      </c>
      <c r="H61" s="33">
        <v>115000000</v>
      </c>
      <c r="I61" s="33">
        <v>115000000</v>
      </c>
      <c r="J61" s="31" t="s">
        <v>39</v>
      </c>
      <c r="K61" s="31" t="s">
        <v>40</v>
      </c>
      <c r="L61" s="34" t="s">
        <v>41</v>
      </c>
      <c r="M61" s="32"/>
    </row>
    <row r="62" spans="2:13" s="30" customFormat="1" ht="120" x14ac:dyDescent="0.25">
      <c r="B62" s="29" t="s">
        <v>143</v>
      </c>
      <c r="C62" s="31" t="s">
        <v>144</v>
      </c>
      <c r="D62" s="31" t="s">
        <v>105</v>
      </c>
      <c r="E62" s="31" t="s">
        <v>72</v>
      </c>
      <c r="F62" s="31" t="s">
        <v>89</v>
      </c>
      <c r="G62" s="31" t="s">
        <v>145</v>
      </c>
      <c r="H62" s="33">
        <v>200000000</v>
      </c>
      <c r="I62" s="33">
        <v>200000000</v>
      </c>
      <c r="J62" s="31" t="s">
        <v>39</v>
      </c>
      <c r="K62" s="31" t="s">
        <v>40</v>
      </c>
      <c r="L62" s="34" t="s">
        <v>41</v>
      </c>
      <c r="M62" s="32"/>
    </row>
    <row r="63" spans="2:13" s="30" customFormat="1" ht="111" customHeight="1" x14ac:dyDescent="0.25">
      <c r="B63" s="29" t="s">
        <v>146</v>
      </c>
      <c r="C63" s="31" t="s">
        <v>147</v>
      </c>
      <c r="D63" s="31" t="s">
        <v>81</v>
      </c>
      <c r="E63" s="31" t="s">
        <v>72</v>
      </c>
      <c r="F63" s="31" t="s">
        <v>89</v>
      </c>
      <c r="G63" s="31" t="s">
        <v>145</v>
      </c>
      <c r="H63" s="33">
        <v>120000000</v>
      </c>
      <c r="I63" s="33">
        <v>120000000</v>
      </c>
      <c r="J63" s="31" t="s">
        <v>39</v>
      </c>
      <c r="K63" s="31" t="s">
        <v>40</v>
      </c>
      <c r="L63" s="34" t="s">
        <v>41</v>
      </c>
      <c r="M63" s="32"/>
    </row>
    <row r="64" spans="2:13" s="30" customFormat="1" ht="105" x14ac:dyDescent="0.25">
      <c r="B64" s="29" t="s">
        <v>148</v>
      </c>
      <c r="C64" s="31" t="s">
        <v>149</v>
      </c>
      <c r="D64" s="31" t="s">
        <v>57</v>
      </c>
      <c r="E64" s="31" t="s">
        <v>98</v>
      </c>
      <c r="F64" s="31" t="s">
        <v>150</v>
      </c>
      <c r="G64" s="31" t="s">
        <v>145</v>
      </c>
      <c r="H64" s="33">
        <v>105900000</v>
      </c>
      <c r="I64" s="33">
        <v>105900000</v>
      </c>
      <c r="J64" s="31" t="s">
        <v>39</v>
      </c>
      <c r="K64" s="31" t="s">
        <v>40</v>
      </c>
      <c r="L64" s="34" t="s">
        <v>41</v>
      </c>
      <c r="M64" s="32"/>
    </row>
    <row r="65" spans="2:13" s="30" customFormat="1" ht="111" customHeight="1" x14ac:dyDescent="0.25">
      <c r="B65" s="29" t="s">
        <v>151</v>
      </c>
      <c r="C65" s="31" t="s">
        <v>152</v>
      </c>
      <c r="D65" s="31" t="s">
        <v>81</v>
      </c>
      <c r="E65" s="31" t="s">
        <v>98</v>
      </c>
      <c r="F65" s="31" t="s">
        <v>153</v>
      </c>
      <c r="G65" s="31" t="s">
        <v>145</v>
      </c>
      <c r="H65" s="33">
        <v>740000000</v>
      </c>
      <c r="I65" s="33">
        <v>740000000</v>
      </c>
      <c r="J65" s="31" t="s">
        <v>39</v>
      </c>
      <c r="K65" s="31" t="s">
        <v>40</v>
      </c>
      <c r="L65" s="34" t="s">
        <v>41</v>
      </c>
      <c r="M65" s="32"/>
    </row>
    <row r="66" spans="2:13" s="30" customFormat="1" ht="120" x14ac:dyDescent="0.25">
      <c r="B66" s="29" t="s">
        <v>154</v>
      </c>
      <c r="C66" s="31" t="s">
        <v>155</v>
      </c>
      <c r="D66" s="31" t="s">
        <v>58</v>
      </c>
      <c r="E66" s="31" t="s">
        <v>72</v>
      </c>
      <c r="F66" s="31" t="s">
        <v>89</v>
      </c>
      <c r="G66" s="31" t="s">
        <v>145</v>
      </c>
      <c r="H66" s="33">
        <v>150000000</v>
      </c>
      <c r="I66" s="33">
        <v>150000000</v>
      </c>
      <c r="J66" s="31" t="s">
        <v>39</v>
      </c>
      <c r="K66" s="31" t="s">
        <v>40</v>
      </c>
      <c r="L66" s="34" t="s">
        <v>41</v>
      </c>
      <c r="M66" s="32"/>
    </row>
    <row r="67" spans="2:13" s="30" customFormat="1" ht="135" x14ac:dyDescent="0.25">
      <c r="B67" s="29" t="s">
        <v>154</v>
      </c>
      <c r="C67" s="31" t="s">
        <v>156</v>
      </c>
      <c r="D67" s="31" t="s">
        <v>81</v>
      </c>
      <c r="E67" s="31" t="s">
        <v>72</v>
      </c>
      <c r="F67" s="31" t="s">
        <v>157</v>
      </c>
      <c r="G67" s="31" t="s">
        <v>145</v>
      </c>
      <c r="H67" s="33">
        <v>30000000</v>
      </c>
      <c r="I67" s="33">
        <v>30000000</v>
      </c>
      <c r="J67" s="31" t="s">
        <v>39</v>
      </c>
      <c r="K67" s="31" t="s">
        <v>40</v>
      </c>
      <c r="L67" s="34" t="s">
        <v>41</v>
      </c>
      <c r="M67" s="32"/>
    </row>
    <row r="68" spans="2:13" s="30" customFormat="1" ht="96" customHeight="1" x14ac:dyDescent="0.25">
      <c r="B68" s="29" t="s">
        <v>154</v>
      </c>
      <c r="C68" s="31" t="s">
        <v>158</v>
      </c>
      <c r="D68" s="31" t="s">
        <v>159</v>
      </c>
      <c r="E68" s="31" t="s">
        <v>72</v>
      </c>
      <c r="F68" s="31" t="s">
        <v>157</v>
      </c>
      <c r="G68" s="31" t="s">
        <v>145</v>
      </c>
      <c r="H68" s="33">
        <v>36000000</v>
      </c>
      <c r="I68" s="33">
        <v>36000000</v>
      </c>
      <c r="J68" s="31" t="s">
        <v>39</v>
      </c>
      <c r="K68" s="31" t="s">
        <v>40</v>
      </c>
      <c r="L68" s="34" t="s">
        <v>41</v>
      </c>
      <c r="M68" s="32"/>
    </row>
    <row r="69" spans="2:13" s="30" customFormat="1" ht="153" customHeight="1" x14ac:dyDescent="0.25">
      <c r="B69" s="29" t="s">
        <v>154</v>
      </c>
      <c r="C69" s="31" t="s">
        <v>160</v>
      </c>
      <c r="D69" s="31" t="s">
        <v>58</v>
      </c>
      <c r="E69" s="31" t="s">
        <v>161</v>
      </c>
      <c r="F69" s="31" t="s">
        <v>89</v>
      </c>
      <c r="G69" s="31" t="s">
        <v>145</v>
      </c>
      <c r="H69" s="33">
        <v>180000000</v>
      </c>
      <c r="I69" s="33">
        <v>180000000</v>
      </c>
      <c r="J69" s="31" t="s">
        <v>39</v>
      </c>
      <c r="K69" s="31" t="s">
        <v>40</v>
      </c>
      <c r="L69" s="34" t="s">
        <v>41</v>
      </c>
      <c r="M69" s="32"/>
    </row>
    <row r="70" spans="2:13" s="30" customFormat="1" ht="127.5" customHeight="1" x14ac:dyDescent="0.25">
      <c r="B70" s="29" t="s">
        <v>154</v>
      </c>
      <c r="C70" s="31" t="s">
        <v>162</v>
      </c>
      <c r="D70" s="31" t="s">
        <v>105</v>
      </c>
      <c r="E70" s="31" t="s">
        <v>78</v>
      </c>
      <c r="F70" s="31" t="s">
        <v>89</v>
      </c>
      <c r="G70" s="31" t="s">
        <v>145</v>
      </c>
      <c r="H70" s="33">
        <v>138000000</v>
      </c>
      <c r="I70" s="33">
        <v>138000000</v>
      </c>
      <c r="J70" s="31" t="s">
        <v>39</v>
      </c>
      <c r="K70" s="31" t="s">
        <v>40</v>
      </c>
      <c r="L70" s="34" t="s">
        <v>41</v>
      </c>
      <c r="M70" s="32"/>
    </row>
    <row r="71" spans="2:13" s="30" customFormat="1" ht="120" x14ac:dyDescent="0.25">
      <c r="B71" s="29" t="s">
        <v>42</v>
      </c>
      <c r="C71" s="31" t="s">
        <v>163</v>
      </c>
      <c r="D71" s="31" t="s">
        <v>58</v>
      </c>
      <c r="E71" s="31" t="s">
        <v>67</v>
      </c>
      <c r="F71" s="31" t="s">
        <v>89</v>
      </c>
      <c r="G71" s="31" t="s">
        <v>145</v>
      </c>
      <c r="H71" s="33">
        <v>67211185</v>
      </c>
      <c r="I71" s="33">
        <v>67211185</v>
      </c>
      <c r="J71" s="31" t="s">
        <v>39</v>
      </c>
      <c r="K71" s="31" t="s">
        <v>40</v>
      </c>
      <c r="L71" s="34" t="s">
        <v>41</v>
      </c>
      <c r="M71" s="32"/>
    </row>
    <row r="72" spans="2:13" s="30" customFormat="1" ht="135" x14ac:dyDescent="0.25">
      <c r="B72" s="29" t="s">
        <v>164</v>
      </c>
      <c r="C72" s="31" t="s">
        <v>165</v>
      </c>
      <c r="D72" s="31" t="s">
        <v>81</v>
      </c>
      <c r="E72" s="31" t="s">
        <v>142</v>
      </c>
      <c r="F72" s="31" t="s">
        <v>166</v>
      </c>
      <c r="G72" s="31" t="s">
        <v>145</v>
      </c>
      <c r="H72" s="33">
        <f>150000000+60000000</f>
        <v>210000000</v>
      </c>
      <c r="I72" s="33">
        <f>150000000+60000000</f>
        <v>210000000</v>
      </c>
      <c r="J72" s="31" t="s">
        <v>39</v>
      </c>
      <c r="K72" s="31" t="s">
        <v>40</v>
      </c>
      <c r="L72" s="34" t="s">
        <v>41</v>
      </c>
      <c r="M72" s="32"/>
    </row>
    <row r="73" spans="2:13" s="30" customFormat="1" ht="105" x14ac:dyDescent="0.25">
      <c r="B73" s="29" t="s">
        <v>167</v>
      </c>
      <c r="C73" s="31" t="s">
        <v>168</v>
      </c>
      <c r="D73" s="31" t="s">
        <v>71</v>
      </c>
      <c r="E73" s="31" t="s">
        <v>67</v>
      </c>
      <c r="F73" s="31" t="s">
        <v>68</v>
      </c>
      <c r="G73" s="31" t="s">
        <v>145</v>
      </c>
      <c r="H73" s="33">
        <v>2800000</v>
      </c>
      <c r="I73" s="33">
        <v>2800000</v>
      </c>
      <c r="J73" s="31" t="s">
        <v>39</v>
      </c>
      <c r="K73" s="31" t="s">
        <v>40</v>
      </c>
      <c r="L73" s="34" t="s">
        <v>41</v>
      </c>
      <c r="M73" s="32"/>
    </row>
    <row r="74" spans="2:13" s="30" customFormat="1" ht="111" customHeight="1" x14ac:dyDescent="0.25">
      <c r="B74" s="29" t="s">
        <v>69</v>
      </c>
      <c r="C74" s="31" t="s">
        <v>169</v>
      </c>
      <c r="D74" s="31" t="s">
        <v>81</v>
      </c>
      <c r="E74" s="31" t="s">
        <v>67</v>
      </c>
      <c r="F74" s="31" t="s">
        <v>68</v>
      </c>
      <c r="G74" s="31" t="s">
        <v>145</v>
      </c>
      <c r="H74" s="33">
        <v>150000000</v>
      </c>
      <c r="I74" s="33">
        <v>150000000</v>
      </c>
      <c r="J74" s="31" t="s">
        <v>39</v>
      </c>
      <c r="K74" s="31" t="s">
        <v>40</v>
      </c>
      <c r="L74" s="34" t="s">
        <v>41</v>
      </c>
      <c r="M74" s="32"/>
    </row>
    <row r="75" spans="2:13" s="30" customFormat="1" ht="117" customHeight="1" x14ac:dyDescent="0.25">
      <c r="B75" s="29" t="s">
        <v>69</v>
      </c>
      <c r="C75" s="31" t="s">
        <v>170</v>
      </c>
      <c r="D75" s="31" t="s">
        <v>58</v>
      </c>
      <c r="E75" s="31" t="s">
        <v>59</v>
      </c>
      <c r="F75" s="31" t="s">
        <v>49</v>
      </c>
      <c r="G75" s="31" t="s">
        <v>145</v>
      </c>
      <c r="H75" s="33">
        <v>190000000</v>
      </c>
      <c r="I75" s="33">
        <v>190000000</v>
      </c>
      <c r="J75" s="31" t="s">
        <v>39</v>
      </c>
      <c r="K75" s="31" t="s">
        <v>40</v>
      </c>
      <c r="L75" s="34" t="s">
        <v>41</v>
      </c>
      <c r="M75" s="32"/>
    </row>
    <row r="76" spans="2:13" s="30" customFormat="1" ht="121.5" customHeight="1" x14ac:dyDescent="0.25">
      <c r="B76" s="29">
        <v>81111508</v>
      </c>
      <c r="C76" s="31" t="s">
        <v>171</v>
      </c>
      <c r="D76" s="31" t="s">
        <v>57</v>
      </c>
      <c r="E76" s="31" t="s">
        <v>75</v>
      </c>
      <c r="F76" s="31" t="s">
        <v>172</v>
      </c>
      <c r="G76" s="31" t="s">
        <v>145</v>
      </c>
      <c r="H76" s="33">
        <v>55800000</v>
      </c>
      <c r="I76" s="33">
        <v>55800000</v>
      </c>
      <c r="J76" s="31" t="s">
        <v>173</v>
      </c>
      <c r="K76" s="31" t="s">
        <v>174</v>
      </c>
      <c r="L76" s="34" t="s">
        <v>41</v>
      </c>
      <c r="M76" s="32"/>
    </row>
    <row r="77" spans="2:13" s="30" customFormat="1" ht="105" customHeight="1" x14ac:dyDescent="0.25">
      <c r="B77" s="29" t="s">
        <v>124</v>
      </c>
      <c r="C77" s="31" t="s">
        <v>175</v>
      </c>
      <c r="D77" s="31" t="s">
        <v>71</v>
      </c>
      <c r="E77" s="31" t="s">
        <v>82</v>
      </c>
      <c r="F77" s="31" t="s">
        <v>49</v>
      </c>
      <c r="G77" s="31" t="s">
        <v>145</v>
      </c>
      <c r="H77" s="33">
        <v>122200000</v>
      </c>
      <c r="I77" s="33">
        <v>122200000</v>
      </c>
      <c r="J77" s="31" t="s">
        <v>39</v>
      </c>
      <c r="K77" s="31" t="s">
        <v>40</v>
      </c>
      <c r="L77" s="34" t="s">
        <v>41</v>
      </c>
      <c r="M77" s="32"/>
    </row>
    <row r="78" spans="2:13" s="30" customFormat="1" ht="129" customHeight="1" x14ac:dyDescent="0.25">
      <c r="B78" s="29" t="s">
        <v>176</v>
      </c>
      <c r="C78" s="31" t="s">
        <v>177</v>
      </c>
      <c r="D78" s="31" t="s">
        <v>71</v>
      </c>
      <c r="E78" s="31" t="s">
        <v>63</v>
      </c>
      <c r="F78" s="31" t="s">
        <v>89</v>
      </c>
      <c r="G78" s="31" t="s">
        <v>145</v>
      </c>
      <c r="H78" s="33">
        <v>180000000</v>
      </c>
      <c r="I78" s="33">
        <v>180000000</v>
      </c>
      <c r="J78" s="31" t="s">
        <v>39</v>
      </c>
      <c r="K78" s="31" t="s">
        <v>40</v>
      </c>
      <c r="L78" s="34" t="s">
        <v>41</v>
      </c>
      <c r="M78" s="32"/>
    </row>
    <row r="79" spans="2:13" s="30" customFormat="1" ht="153.75" customHeight="1" x14ac:dyDescent="0.25">
      <c r="B79" s="29" t="s">
        <v>178</v>
      </c>
      <c r="C79" s="31" t="s">
        <v>179</v>
      </c>
      <c r="D79" s="31" t="s">
        <v>44</v>
      </c>
      <c r="E79" s="31" t="s">
        <v>45</v>
      </c>
      <c r="F79" s="31" t="s">
        <v>49</v>
      </c>
      <c r="G79" s="31" t="s">
        <v>145</v>
      </c>
      <c r="H79" s="33">
        <v>150000000</v>
      </c>
      <c r="I79" s="33">
        <v>150000000</v>
      </c>
      <c r="J79" s="31" t="s">
        <v>39</v>
      </c>
      <c r="K79" s="31" t="s">
        <v>40</v>
      </c>
      <c r="L79" s="34" t="s">
        <v>41</v>
      </c>
      <c r="M79" s="32"/>
    </row>
    <row r="80" spans="2:13" s="30" customFormat="1" ht="116.25" customHeight="1" x14ac:dyDescent="0.25">
      <c r="B80" s="29" t="s">
        <v>180</v>
      </c>
      <c r="C80" s="31" t="s">
        <v>181</v>
      </c>
      <c r="D80" s="31" t="s">
        <v>58</v>
      </c>
      <c r="E80" s="31" t="s">
        <v>59</v>
      </c>
      <c r="F80" s="31" t="s">
        <v>153</v>
      </c>
      <c r="G80" s="31" t="s">
        <v>145</v>
      </c>
      <c r="H80" s="33">
        <v>300000000</v>
      </c>
      <c r="I80" s="33">
        <v>300000000</v>
      </c>
      <c r="J80" s="31" t="s">
        <v>39</v>
      </c>
      <c r="K80" s="31" t="s">
        <v>40</v>
      </c>
      <c r="L80" s="34" t="s">
        <v>41</v>
      </c>
      <c r="M80" s="32"/>
    </row>
    <row r="81" spans="2:13" s="30" customFormat="1" ht="132.75" customHeight="1" x14ac:dyDescent="0.25">
      <c r="B81" s="29">
        <v>81111504</v>
      </c>
      <c r="C81" s="31" t="s">
        <v>182</v>
      </c>
      <c r="D81" s="31" t="s">
        <v>105</v>
      </c>
      <c r="E81" s="31" t="s">
        <v>161</v>
      </c>
      <c r="F81" s="31" t="s">
        <v>157</v>
      </c>
      <c r="G81" s="31" t="s">
        <v>145</v>
      </c>
      <c r="H81" s="33">
        <v>40000000</v>
      </c>
      <c r="I81" s="33">
        <v>40000000</v>
      </c>
      <c r="J81" s="31" t="s">
        <v>39</v>
      </c>
      <c r="K81" s="31" t="s">
        <v>40</v>
      </c>
      <c r="L81" s="34" t="s">
        <v>41</v>
      </c>
      <c r="M81" s="32"/>
    </row>
    <row r="82" spans="2:13" s="30" customFormat="1" ht="105" x14ac:dyDescent="0.25">
      <c r="B82" s="29" t="s">
        <v>124</v>
      </c>
      <c r="C82" s="31" t="s">
        <v>183</v>
      </c>
      <c r="D82" s="31" t="s">
        <v>57</v>
      </c>
      <c r="E82" s="31" t="s">
        <v>75</v>
      </c>
      <c r="F82" s="31" t="s">
        <v>49</v>
      </c>
      <c r="G82" s="31" t="s">
        <v>145</v>
      </c>
      <c r="H82" s="33">
        <v>31500000</v>
      </c>
      <c r="I82" s="33">
        <v>31500000</v>
      </c>
      <c r="J82" s="31" t="s">
        <v>39</v>
      </c>
      <c r="K82" s="31" t="s">
        <v>40</v>
      </c>
      <c r="L82" s="34" t="s">
        <v>41</v>
      </c>
      <c r="M82" s="32"/>
    </row>
    <row r="83" spans="2:13" s="30" customFormat="1" ht="128.25" customHeight="1" x14ac:dyDescent="0.25">
      <c r="B83" s="29" t="s">
        <v>124</v>
      </c>
      <c r="C83" s="31" t="s">
        <v>184</v>
      </c>
      <c r="D83" s="31" t="s">
        <v>58</v>
      </c>
      <c r="E83" s="31" t="s">
        <v>75</v>
      </c>
      <c r="F83" s="31" t="s">
        <v>49</v>
      </c>
      <c r="G83" s="31" t="s">
        <v>145</v>
      </c>
      <c r="H83" s="33">
        <v>31000000</v>
      </c>
      <c r="I83" s="33">
        <v>31000000</v>
      </c>
      <c r="J83" s="31" t="s">
        <v>39</v>
      </c>
      <c r="K83" s="31" t="s">
        <v>40</v>
      </c>
      <c r="L83" s="34" t="s">
        <v>41</v>
      </c>
      <c r="M83" s="32"/>
    </row>
    <row r="84" spans="2:13" s="30" customFormat="1" ht="120" x14ac:dyDescent="0.25">
      <c r="B84" s="29" t="s">
        <v>127</v>
      </c>
      <c r="C84" s="31" t="s">
        <v>185</v>
      </c>
      <c r="D84" s="31" t="s">
        <v>44</v>
      </c>
      <c r="E84" s="31" t="s">
        <v>45</v>
      </c>
      <c r="F84" s="31" t="s">
        <v>49</v>
      </c>
      <c r="G84" s="31" t="s">
        <v>145</v>
      </c>
      <c r="H84" s="33">
        <v>25440000</v>
      </c>
      <c r="I84" s="33">
        <v>25440000</v>
      </c>
      <c r="J84" s="31" t="s">
        <v>39</v>
      </c>
      <c r="K84" s="31" t="s">
        <v>40</v>
      </c>
      <c r="L84" s="34" t="s">
        <v>41</v>
      </c>
      <c r="M84" s="32"/>
    </row>
    <row r="85" spans="2:13" s="30" customFormat="1" ht="135.75" customHeight="1" x14ac:dyDescent="0.25">
      <c r="B85" s="29" t="s">
        <v>186</v>
      </c>
      <c r="C85" s="31" t="s">
        <v>187</v>
      </c>
      <c r="D85" s="31" t="s">
        <v>58</v>
      </c>
      <c r="E85" s="31" t="s">
        <v>142</v>
      </c>
      <c r="F85" s="31" t="s">
        <v>37</v>
      </c>
      <c r="G85" s="31" t="s">
        <v>145</v>
      </c>
      <c r="H85" s="33">
        <v>15000000</v>
      </c>
      <c r="I85" s="33">
        <v>15000000</v>
      </c>
      <c r="J85" s="31" t="s">
        <v>39</v>
      </c>
      <c r="K85" s="31" t="s">
        <v>40</v>
      </c>
      <c r="L85" s="34" t="s">
        <v>41</v>
      </c>
      <c r="M85" s="32"/>
    </row>
    <row r="86" spans="2:13" s="30" customFormat="1" ht="159.75" customHeight="1" x14ac:dyDescent="0.25">
      <c r="B86" s="29" t="s">
        <v>188</v>
      </c>
      <c r="C86" s="31" t="s">
        <v>189</v>
      </c>
      <c r="D86" s="31" t="s">
        <v>44</v>
      </c>
      <c r="E86" s="31" t="s">
        <v>63</v>
      </c>
      <c r="F86" s="31" t="s">
        <v>49</v>
      </c>
      <c r="G86" s="31" t="s">
        <v>145</v>
      </c>
      <c r="H86" s="33">
        <v>80000000</v>
      </c>
      <c r="I86" s="33">
        <v>80000000</v>
      </c>
      <c r="J86" s="31" t="s">
        <v>39</v>
      </c>
      <c r="K86" s="31" t="s">
        <v>40</v>
      </c>
      <c r="L86" s="34" t="s">
        <v>41</v>
      </c>
      <c r="M86" s="32"/>
    </row>
    <row r="87" spans="2:13" s="30" customFormat="1" ht="166.5" customHeight="1" x14ac:dyDescent="0.25">
      <c r="B87" s="29" t="s">
        <v>188</v>
      </c>
      <c r="C87" s="31" t="s">
        <v>190</v>
      </c>
      <c r="D87" s="31" t="s">
        <v>44</v>
      </c>
      <c r="E87" s="31" t="s">
        <v>63</v>
      </c>
      <c r="F87" s="31" t="s">
        <v>49</v>
      </c>
      <c r="G87" s="31" t="s">
        <v>145</v>
      </c>
      <c r="H87" s="33">
        <v>80000000</v>
      </c>
      <c r="I87" s="33">
        <v>80000000</v>
      </c>
      <c r="J87" s="31" t="s">
        <v>39</v>
      </c>
      <c r="K87" s="31" t="s">
        <v>40</v>
      </c>
      <c r="L87" s="34" t="s">
        <v>41</v>
      </c>
      <c r="M87" s="32"/>
    </row>
    <row r="88" spans="2:13" s="30" customFormat="1" ht="108" customHeight="1" x14ac:dyDescent="0.25">
      <c r="B88" s="29" t="s">
        <v>191</v>
      </c>
      <c r="C88" s="31" t="s">
        <v>192</v>
      </c>
      <c r="D88" s="31" t="s">
        <v>44</v>
      </c>
      <c r="E88" s="31" t="s">
        <v>75</v>
      </c>
      <c r="F88" s="31" t="s">
        <v>89</v>
      </c>
      <c r="G88" s="31" t="s">
        <v>145</v>
      </c>
      <c r="H88" s="33">
        <v>65718000</v>
      </c>
      <c r="I88" s="33">
        <v>65718000</v>
      </c>
      <c r="J88" s="31" t="s">
        <v>39</v>
      </c>
      <c r="K88" s="31" t="s">
        <v>40</v>
      </c>
      <c r="L88" s="34" t="s">
        <v>41</v>
      </c>
      <c r="M88" s="32"/>
    </row>
    <row r="89" spans="2:13" s="30" customFormat="1" ht="165" customHeight="1" x14ac:dyDescent="0.25">
      <c r="B89" s="29" t="s">
        <v>193</v>
      </c>
      <c r="C89" s="31" t="s">
        <v>194</v>
      </c>
      <c r="D89" s="31" t="s">
        <v>105</v>
      </c>
      <c r="E89" s="31" t="s">
        <v>72</v>
      </c>
      <c r="F89" s="31" t="s">
        <v>49</v>
      </c>
      <c r="G89" s="31" t="s">
        <v>145</v>
      </c>
      <c r="H89" s="33">
        <v>120000000</v>
      </c>
      <c r="I89" s="33">
        <v>120000000</v>
      </c>
      <c r="J89" s="31" t="s">
        <v>39</v>
      </c>
      <c r="K89" s="31" t="s">
        <v>40</v>
      </c>
      <c r="L89" s="34" t="s">
        <v>41</v>
      </c>
      <c r="M89" s="32"/>
    </row>
    <row r="90" spans="2:13" s="30" customFormat="1" ht="134.25" customHeight="1" x14ac:dyDescent="0.25">
      <c r="B90" s="29" t="s">
        <v>188</v>
      </c>
      <c r="C90" s="31" t="s">
        <v>195</v>
      </c>
      <c r="D90" s="31" t="s">
        <v>105</v>
      </c>
      <c r="E90" s="31" t="s">
        <v>67</v>
      </c>
      <c r="F90" s="31" t="s">
        <v>49</v>
      </c>
      <c r="G90" s="31" t="s">
        <v>145</v>
      </c>
      <c r="H90" s="33">
        <v>6000000</v>
      </c>
      <c r="I90" s="33">
        <v>6000000</v>
      </c>
      <c r="J90" s="31" t="s">
        <v>39</v>
      </c>
      <c r="K90" s="31" t="s">
        <v>40</v>
      </c>
      <c r="L90" s="34" t="s">
        <v>41</v>
      </c>
      <c r="M90" s="32"/>
    </row>
    <row r="91" spans="2:13" s="30" customFormat="1" ht="135.75" customHeight="1" x14ac:dyDescent="0.25">
      <c r="B91" s="29" t="s">
        <v>196</v>
      </c>
      <c r="C91" s="31" t="s">
        <v>197</v>
      </c>
      <c r="D91" s="31" t="s">
        <v>44</v>
      </c>
      <c r="E91" s="31" t="s">
        <v>63</v>
      </c>
      <c r="F91" s="31" t="s">
        <v>49</v>
      </c>
      <c r="G91" s="31" t="s">
        <v>145</v>
      </c>
      <c r="H91" s="33">
        <v>319300000</v>
      </c>
      <c r="I91" s="33">
        <v>319300000</v>
      </c>
      <c r="J91" s="31" t="s">
        <v>39</v>
      </c>
      <c r="K91" s="31" t="s">
        <v>40</v>
      </c>
      <c r="L91" s="34" t="s">
        <v>41</v>
      </c>
      <c r="M91" s="32"/>
    </row>
    <row r="92" spans="2:13" s="30" customFormat="1" ht="163.5" customHeight="1" x14ac:dyDescent="0.25">
      <c r="B92" s="29" t="s">
        <v>198</v>
      </c>
      <c r="C92" s="31" t="s">
        <v>199</v>
      </c>
      <c r="D92" s="31" t="s">
        <v>105</v>
      </c>
      <c r="E92" s="31" t="s">
        <v>200</v>
      </c>
      <c r="F92" s="31" t="s">
        <v>49</v>
      </c>
      <c r="G92" s="31" t="s">
        <v>145</v>
      </c>
      <c r="H92" s="33">
        <v>44000000</v>
      </c>
      <c r="I92" s="33">
        <v>44000000</v>
      </c>
      <c r="J92" s="31" t="s">
        <v>39</v>
      </c>
      <c r="K92" s="31" t="s">
        <v>40</v>
      </c>
      <c r="L92" s="34" t="s">
        <v>41</v>
      </c>
      <c r="M92" s="32"/>
    </row>
    <row r="93" spans="2:13" s="30" customFormat="1" ht="173.25" customHeight="1" x14ac:dyDescent="0.25">
      <c r="B93" s="29" t="s">
        <v>53</v>
      </c>
      <c r="C93" s="31" t="s">
        <v>201</v>
      </c>
      <c r="D93" s="31" t="s">
        <v>105</v>
      </c>
      <c r="E93" s="31" t="s">
        <v>202</v>
      </c>
      <c r="F93" s="31" t="s">
        <v>49</v>
      </c>
      <c r="G93" s="31" t="s">
        <v>145</v>
      </c>
      <c r="H93" s="33">
        <v>61333333</v>
      </c>
      <c r="I93" s="33">
        <v>61333333</v>
      </c>
      <c r="J93" s="31" t="s">
        <v>39</v>
      </c>
      <c r="K93" s="31" t="s">
        <v>40</v>
      </c>
      <c r="L93" s="34" t="s">
        <v>41</v>
      </c>
      <c r="M93" s="32"/>
    </row>
    <row r="94" spans="2:13" s="30" customFormat="1" ht="189.75" customHeight="1" x14ac:dyDescent="0.25">
      <c r="B94" s="29" t="s">
        <v>53</v>
      </c>
      <c r="C94" s="31" t="s">
        <v>203</v>
      </c>
      <c r="D94" s="31" t="s">
        <v>105</v>
      </c>
      <c r="E94" s="31" t="s">
        <v>202</v>
      </c>
      <c r="F94" s="31" t="s">
        <v>49</v>
      </c>
      <c r="G94" s="31" t="s">
        <v>145</v>
      </c>
      <c r="H94" s="33">
        <v>46000000</v>
      </c>
      <c r="I94" s="33">
        <v>46000000</v>
      </c>
      <c r="J94" s="31" t="s">
        <v>39</v>
      </c>
      <c r="K94" s="31" t="s">
        <v>40</v>
      </c>
      <c r="L94" s="34" t="s">
        <v>41</v>
      </c>
      <c r="M94" s="32"/>
    </row>
    <row r="95" spans="2:13" s="30" customFormat="1" ht="180" x14ac:dyDescent="0.25">
      <c r="B95" s="29" t="s">
        <v>53</v>
      </c>
      <c r="C95" s="31" t="s">
        <v>203</v>
      </c>
      <c r="D95" s="31" t="s">
        <v>44</v>
      </c>
      <c r="E95" s="31" t="s">
        <v>63</v>
      </c>
      <c r="F95" s="31" t="s">
        <v>49</v>
      </c>
      <c r="G95" s="31" t="s">
        <v>145</v>
      </c>
      <c r="H95" s="33">
        <v>50000000</v>
      </c>
      <c r="I95" s="33">
        <v>50000000</v>
      </c>
      <c r="J95" s="31" t="s">
        <v>39</v>
      </c>
      <c r="K95" s="31" t="s">
        <v>40</v>
      </c>
      <c r="L95" s="34" t="s">
        <v>41</v>
      </c>
      <c r="M95" s="32"/>
    </row>
    <row r="96" spans="2:13" s="30" customFormat="1" ht="195" x14ac:dyDescent="0.25">
      <c r="B96" s="29" t="s">
        <v>204</v>
      </c>
      <c r="C96" s="31" t="s">
        <v>205</v>
      </c>
      <c r="D96" s="31" t="s">
        <v>44</v>
      </c>
      <c r="E96" s="31" t="s">
        <v>75</v>
      </c>
      <c r="F96" s="31" t="s">
        <v>49</v>
      </c>
      <c r="G96" s="31" t="s">
        <v>145</v>
      </c>
      <c r="H96" s="33">
        <v>72000000</v>
      </c>
      <c r="I96" s="33">
        <v>72000000</v>
      </c>
      <c r="J96" s="31" t="s">
        <v>39</v>
      </c>
      <c r="K96" s="31" t="s">
        <v>40</v>
      </c>
      <c r="L96" s="34" t="s">
        <v>41</v>
      </c>
      <c r="M96" s="32"/>
    </row>
    <row r="97" spans="2:13" s="30" customFormat="1" ht="184.5" customHeight="1" x14ac:dyDescent="0.25">
      <c r="B97" s="29" t="s">
        <v>206</v>
      </c>
      <c r="C97" s="31" t="s">
        <v>207</v>
      </c>
      <c r="D97" s="31" t="s">
        <v>81</v>
      </c>
      <c r="E97" s="31" t="s">
        <v>208</v>
      </c>
      <c r="F97" s="31" t="s">
        <v>49</v>
      </c>
      <c r="G97" s="33" t="s">
        <v>209</v>
      </c>
      <c r="H97" s="33">
        <v>46933333</v>
      </c>
      <c r="I97" s="33">
        <v>46933333</v>
      </c>
      <c r="J97" s="31" t="s">
        <v>39</v>
      </c>
      <c r="K97" s="31" t="s">
        <v>40</v>
      </c>
      <c r="L97" s="34" t="s">
        <v>41</v>
      </c>
      <c r="M97" s="32"/>
    </row>
    <row r="98" spans="2:13" s="30" customFormat="1" ht="165" x14ac:dyDescent="0.25">
      <c r="B98" s="29" t="s">
        <v>53</v>
      </c>
      <c r="C98" s="31" t="s">
        <v>210</v>
      </c>
      <c r="D98" s="31" t="s">
        <v>44</v>
      </c>
      <c r="E98" s="31" t="s">
        <v>45</v>
      </c>
      <c r="F98" s="31" t="s">
        <v>49</v>
      </c>
      <c r="G98" s="31" t="s">
        <v>145</v>
      </c>
      <c r="H98" s="33">
        <v>88000000</v>
      </c>
      <c r="I98" s="33">
        <v>88000000</v>
      </c>
      <c r="J98" s="31" t="s">
        <v>39</v>
      </c>
      <c r="K98" s="31" t="s">
        <v>40</v>
      </c>
      <c r="L98" s="34" t="s">
        <v>41</v>
      </c>
      <c r="M98" s="32"/>
    </row>
    <row r="99" spans="2:13" s="30" customFormat="1" ht="210" x14ac:dyDescent="0.25">
      <c r="B99" s="29" t="s">
        <v>188</v>
      </c>
      <c r="C99" s="31" t="s">
        <v>211</v>
      </c>
      <c r="D99" s="31" t="s">
        <v>57</v>
      </c>
      <c r="E99" s="31" t="s">
        <v>75</v>
      </c>
      <c r="F99" s="31" t="s">
        <v>49</v>
      </c>
      <c r="G99" s="31" t="s">
        <v>145</v>
      </c>
      <c r="H99" s="33">
        <v>80000000</v>
      </c>
      <c r="I99" s="33">
        <v>80000000</v>
      </c>
      <c r="J99" s="31" t="s">
        <v>39</v>
      </c>
      <c r="K99" s="31" t="s">
        <v>40</v>
      </c>
      <c r="L99" s="34" t="s">
        <v>41</v>
      </c>
      <c r="M99" s="32"/>
    </row>
    <row r="100" spans="2:13" s="30" customFormat="1" ht="174" customHeight="1" x14ac:dyDescent="0.25">
      <c r="B100" s="29" t="s">
        <v>212</v>
      </c>
      <c r="C100" s="31" t="s">
        <v>213</v>
      </c>
      <c r="D100" s="31" t="s">
        <v>71</v>
      </c>
      <c r="E100" s="31" t="s">
        <v>142</v>
      </c>
      <c r="F100" s="31" t="s">
        <v>214</v>
      </c>
      <c r="G100" s="31" t="s">
        <v>145</v>
      </c>
      <c r="H100" s="33">
        <v>22000000</v>
      </c>
      <c r="I100" s="33">
        <v>22000000</v>
      </c>
      <c r="J100" s="31" t="s">
        <v>39</v>
      </c>
      <c r="K100" s="31" t="s">
        <v>40</v>
      </c>
      <c r="L100" s="34" t="s">
        <v>41</v>
      </c>
      <c r="M100" s="32"/>
    </row>
    <row r="101" spans="2:13" s="30" customFormat="1" ht="195" x14ac:dyDescent="0.25">
      <c r="B101" s="29" t="s">
        <v>215</v>
      </c>
      <c r="C101" s="31" t="s">
        <v>216</v>
      </c>
      <c r="D101" s="31" t="s">
        <v>44</v>
      </c>
      <c r="E101" s="31" t="s">
        <v>45</v>
      </c>
      <c r="F101" s="31" t="s">
        <v>49</v>
      </c>
      <c r="G101" s="31" t="s">
        <v>145</v>
      </c>
      <c r="H101" s="33">
        <v>88000000</v>
      </c>
      <c r="I101" s="33">
        <v>88000000</v>
      </c>
      <c r="J101" s="31" t="s">
        <v>39</v>
      </c>
      <c r="K101" s="31" t="s">
        <v>40</v>
      </c>
      <c r="L101" s="34" t="s">
        <v>41</v>
      </c>
      <c r="M101" s="32"/>
    </row>
    <row r="102" spans="2:13" s="30" customFormat="1" ht="195" x14ac:dyDescent="0.25">
      <c r="B102" s="29" t="s">
        <v>215</v>
      </c>
      <c r="C102" s="31" t="s">
        <v>217</v>
      </c>
      <c r="D102" s="31" t="s">
        <v>44</v>
      </c>
      <c r="E102" s="31" t="s">
        <v>45</v>
      </c>
      <c r="F102" s="31" t="s">
        <v>49</v>
      </c>
      <c r="G102" s="31" t="s">
        <v>145</v>
      </c>
      <c r="H102" s="33">
        <v>88000000</v>
      </c>
      <c r="I102" s="33">
        <v>88000000</v>
      </c>
      <c r="J102" s="31" t="s">
        <v>39</v>
      </c>
      <c r="K102" s="31" t="s">
        <v>40</v>
      </c>
      <c r="L102" s="34" t="s">
        <v>41</v>
      </c>
      <c r="M102" s="32"/>
    </row>
    <row r="103" spans="2:13" s="30" customFormat="1" ht="195" x14ac:dyDescent="0.25">
      <c r="B103" s="29" t="s">
        <v>215</v>
      </c>
      <c r="C103" s="31" t="s">
        <v>216</v>
      </c>
      <c r="D103" s="31" t="s">
        <v>44</v>
      </c>
      <c r="E103" s="31" t="s">
        <v>45</v>
      </c>
      <c r="F103" s="31" t="s">
        <v>49</v>
      </c>
      <c r="G103" s="31" t="s">
        <v>145</v>
      </c>
      <c r="H103" s="33">
        <v>88000000</v>
      </c>
      <c r="I103" s="33">
        <v>88000000</v>
      </c>
      <c r="J103" s="31" t="s">
        <v>39</v>
      </c>
      <c r="K103" s="31" t="s">
        <v>40</v>
      </c>
      <c r="L103" s="34" t="s">
        <v>41</v>
      </c>
      <c r="M103" s="32"/>
    </row>
    <row r="104" spans="2:13" s="30" customFormat="1" ht="195" x14ac:dyDescent="0.25">
      <c r="B104" s="29" t="s">
        <v>215</v>
      </c>
      <c r="C104" s="31" t="s">
        <v>216</v>
      </c>
      <c r="D104" s="31" t="s">
        <v>44</v>
      </c>
      <c r="E104" s="31" t="s">
        <v>45</v>
      </c>
      <c r="F104" s="31" t="s">
        <v>49</v>
      </c>
      <c r="G104" s="31" t="s">
        <v>145</v>
      </c>
      <c r="H104" s="33">
        <v>66000000</v>
      </c>
      <c r="I104" s="33">
        <v>66000000</v>
      </c>
      <c r="J104" s="31" t="s">
        <v>39</v>
      </c>
      <c r="K104" s="31" t="s">
        <v>40</v>
      </c>
      <c r="L104" s="34" t="s">
        <v>41</v>
      </c>
      <c r="M104" s="32"/>
    </row>
    <row r="105" spans="2:13" s="30" customFormat="1" ht="201" customHeight="1" x14ac:dyDescent="0.25">
      <c r="B105" s="29" t="s">
        <v>215</v>
      </c>
      <c r="C105" s="31" t="s">
        <v>218</v>
      </c>
      <c r="D105" s="31" t="s">
        <v>44</v>
      </c>
      <c r="E105" s="31" t="s">
        <v>45</v>
      </c>
      <c r="F105" s="31" t="s">
        <v>49</v>
      </c>
      <c r="G105" s="31" t="s">
        <v>145</v>
      </c>
      <c r="H105" s="33">
        <v>71500000</v>
      </c>
      <c r="I105" s="33">
        <v>71500000</v>
      </c>
      <c r="J105" s="31" t="s">
        <v>39</v>
      </c>
      <c r="K105" s="31" t="s">
        <v>40</v>
      </c>
      <c r="L105" s="34" t="s">
        <v>41</v>
      </c>
      <c r="M105" s="32"/>
    </row>
    <row r="106" spans="2:13" s="30" customFormat="1" ht="197.25" customHeight="1" x14ac:dyDescent="0.25">
      <c r="B106" s="29" t="s">
        <v>206</v>
      </c>
      <c r="C106" s="31" t="s">
        <v>219</v>
      </c>
      <c r="D106" s="31" t="s">
        <v>81</v>
      </c>
      <c r="E106" s="31" t="s">
        <v>208</v>
      </c>
      <c r="F106" s="31" t="s">
        <v>49</v>
      </c>
      <c r="G106" s="31" t="s">
        <v>209</v>
      </c>
      <c r="H106" s="33">
        <v>26400000</v>
      </c>
      <c r="I106" s="33">
        <v>26400000</v>
      </c>
      <c r="J106" s="31" t="s">
        <v>39</v>
      </c>
      <c r="K106" s="31" t="s">
        <v>40</v>
      </c>
      <c r="L106" s="34" t="s">
        <v>41</v>
      </c>
      <c r="M106" s="32"/>
    </row>
    <row r="107" spans="2:13" s="30" customFormat="1" ht="206.25" customHeight="1" x14ac:dyDescent="0.25">
      <c r="B107" s="29" t="s">
        <v>204</v>
      </c>
      <c r="C107" s="31" t="s">
        <v>220</v>
      </c>
      <c r="D107" s="31" t="s">
        <v>44</v>
      </c>
      <c r="E107" s="31" t="s">
        <v>63</v>
      </c>
      <c r="F107" s="31" t="s">
        <v>49</v>
      </c>
      <c r="G107" s="31" t="s">
        <v>145</v>
      </c>
      <c r="H107" s="33">
        <v>80000000</v>
      </c>
      <c r="I107" s="33">
        <v>80000000</v>
      </c>
      <c r="J107" s="31" t="s">
        <v>39</v>
      </c>
      <c r="K107" s="31" t="s">
        <v>40</v>
      </c>
      <c r="L107" s="34" t="s">
        <v>41</v>
      </c>
      <c r="M107" s="32"/>
    </row>
    <row r="108" spans="2:13" s="30" customFormat="1" ht="210" x14ac:dyDescent="0.25">
      <c r="B108" s="29" t="s">
        <v>188</v>
      </c>
      <c r="C108" s="31" t="s">
        <v>221</v>
      </c>
      <c r="D108" s="31" t="s">
        <v>58</v>
      </c>
      <c r="E108" s="31" t="s">
        <v>59</v>
      </c>
      <c r="F108" s="31" t="s">
        <v>49</v>
      </c>
      <c r="G108" s="31" t="s">
        <v>145</v>
      </c>
      <c r="H108" s="33">
        <v>60000000</v>
      </c>
      <c r="I108" s="33">
        <v>60000000</v>
      </c>
      <c r="J108" s="31" t="s">
        <v>39</v>
      </c>
      <c r="K108" s="31" t="s">
        <v>40</v>
      </c>
      <c r="L108" s="34" t="s">
        <v>41</v>
      </c>
      <c r="M108" s="32"/>
    </row>
    <row r="109" spans="2:13" s="30" customFormat="1" ht="154.5" customHeight="1" x14ac:dyDescent="0.25">
      <c r="B109" s="29" t="s">
        <v>188</v>
      </c>
      <c r="C109" s="31" t="s">
        <v>222</v>
      </c>
      <c r="D109" s="31" t="s">
        <v>44</v>
      </c>
      <c r="E109" s="31" t="s">
        <v>63</v>
      </c>
      <c r="F109" s="31" t="s">
        <v>49</v>
      </c>
      <c r="G109" s="31" t="s">
        <v>145</v>
      </c>
      <c r="H109" s="33">
        <v>84872000</v>
      </c>
      <c r="I109" s="33">
        <v>84872000</v>
      </c>
      <c r="J109" s="31" t="s">
        <v>39</v>
      </c>
      <c r="K109" s="31" t="s">
        <v>40</v>
      </c>
      <c r="L109" s="34" t="s">
        <v>41</v>
      </c>
      <c r="M109" s="32"/>
    </row>
    <row r="110" spans="2:13" s="30" customFormat="1" ht="120.75" customHeight="1" x14ac:dyDescent="0.25">
      <c r="B110" s="29" t="s">
        <v>196</v>
      </c>
      <c r="C110" s="31" t="s">
        <v>223</v>
      </c>
      <c r="D110" s="31" t="s">
        <v>133</v>
      </c>
      <c r="E110" s="31" t="s">
        <v>142</v>
      </c>
      <c r="F110" s="31" t="s">
        <v>49</v>
      </c>
      <c r="G110" s="31" t="s">
        <v>145</v>
      </c>
      <c r="H110" s="33">
        <v>45000000</v>
      </c>
      <c r="I110" s="33">
        <v>45000000</v>
      </c>
      <c r="J110" s="31" t="s">
        <v>39</v>
      </c>
      <c r="K110" s="31" t="s">
        <v>40</v>
      </c>
      <c r="L110" s="34" t="s">
        <v>41</v>
      </c>
      <c r="M110" s="32"/>
    </row>
    <row r="111" spans="2:13" s="30" customFormat="1" ht="153" customHeight="1" x14ac:dyDescent="0.25">
      <c r="B111" s="29" t="s">
        <v>224</v>
      </c>
      <c r="C111" s="31" t="s">
        <v>225</v>
      </c>
      <c r="D111" s="31" t="s">
        <v>44</v>
      </c>
      <c r="E111" s="31" t="s">
        <v>45</v>
      </c>
      <c r="F111" s="31" t="s">
        <v>49</v>
      </c>
      <c r="G111" s="31" t="s">
        <v>145</v>
      </c>
      <c r="H111" s="33">
        <v>22000000</v>
      </c>
      <c r="I111" s="33">
        <v>22000000</v>
      </c>
      <c r="J111" s="31" t="s">
        <v>39</v>
      </c>
      <c r="K111" s="31" t="s">
        <v>40</v>
      </c>
      <c r="L111" s="34" t="s">
        <v>41</v>
      </c>
      <c r="M111" s="32"/>
    </row>
    <row r="112" spans="2:13" s="30" customFormat="1" ht="151.5" customHeight="1" x14ac:dyDescent="0.25">
      <c r="B112" s="29" t="s">
        <v>198</v>
      </c>
      <c r="C112" s="31" t="s">
        <v>226</v>
      </c>
      <c r="D112" s="31" t="s">
        <v>81</v>
      </c>
      <c r="E112" s="31" t="s">
        <v>227</v>
      </c>
      <c r="F112" s="31" t="s">
        <v>49</v>
      </c>
      <c r="G112" s="31" t="s">
        <v>145</v>
      </c>
      <c r="H112" s="33">
        <v>46666666</v>
      </c>
      <c r="I112" s="33">
        <v>46666666</v>
      </c>
      <c r="J112" s="31" t="s">
        <v>39</v>
      </c>
      <c r="K112" s="31" t="s">
        <v>40</v>
      </c>
      <c r="L112" s="34" t="s">
        <v>41</v>
      </c>
      <c r="M112" s="32"/>
    </row>
    <row r="113" spans="2:13" s="30" customFormat="1" ht="141.75" customHeight="1" x14ac:dyDescent="0.25">
      <c r="B113" s="29" t="s">
        <v>191</v>
      </c>
      <c r="C113" s="31" t="s">
        <v>228</v>
      </c>
      <c r="D113" s="31" t="s">
        <v>81</v>
      </c>
      <c r="E113" s="31" t="s">
        <v>36</v>
      </c>
      <c r="F113" s="31" t="s">
        <v>89</v>
      </c>
      <c r="G113" s="31" t="s">
        <v>145</v>
      </c>
      <c r="H113" s="33">
        <v>25000000</v>
      </c>
      <c r="I113" s="33">
        <v>25000000</v>
      </c>
      <c r="J113" s="31" t="s">
        <v>39</v>
      </c>
      <c r="K113" s="31" t="s">
        <v>40</v>
      </c>
      <c r="L113" s="34" t="s">
        <v>41</v>
      </c>
      <c r="M113" s="32"/>
    </row>
    <row r="114" spans="2:13" s="30" customFormat="1" ht="150.75" customHeight="1" x14ac:dyDescent="0.25">
      <c r="B114" s="29" t="s">
        <v>229</v>
      </c>
      <c r="C114" s="31" t="s">
        <v>230</v>
      </c>
      <c r="D114" s="31" t="s">
        <v>81</v>
      </c>
      <c r="E114" s="31" t="s">
        <v>36</v>
      </c>
      <c r="F114" s="31" t="s">
        <v>89</v>
      </c>
      <c r="G114" s="31" t="s">
        <v>145</v>
      </c>
      <c r="H114" s="33">
        <v>25000000</v>
      </c>
      <c r="I114" s="33">
        <v>25000000</v>
      </c>
      <c r="J114" s="31" t="s">
        <v>39</v>
      </c>
      <c r="K114" s="31" t="s">
        <v>40</v>
      </c>
      <c r="L114" s="34" t="s">
        <v>41</v>
      </c>
      <c r="M114" s="32"/>
    </row>
    <row r="115" spans="2:13" s="30" customFormat="1" ht="130.5" customHeight="1" x14ac:dyDescent="0.25">
      <c r="B115" s="29" t="s">
        <v>191</v>
      </c>
      <c r="C115" s="31" t="s">
        <v>231</v>
      </c>
      <c r="D115" s="31" t="s">
        <v>81</v>
      </c>
      <c r="E115" s="31" t="s">
        <v>36</v>
      </c>
      <c r="F115" s="31" t="s">
        <v>89</v>
      </c>
      <c r="G115" s="31" t="s">
        <v>145</v>
      </c>
      <c r="H115" s="33">
        <v>25000000</v>
      </c>
      <c r="I115" s="33">
        <v>25000000</v>
      </c>
      <c r="J115" s="31" t="s">
        <v>39</v>
      </c>
      <c r="K115" s="31" t="s">
        <v>40</v>
      </c>
      <c r="L115" s="34" t="s">
        <v>41</v>
      </c>
      <c r="M115" s="32"/>
    </row>
    <row r="116" spans="2:13" s="35" customFormat="1" ht="120" customHeight="1" x14ac:dyDescent="0.25">
      <c r="B116" s="29" t="s">
        <v>191</v>
      </c>
      <c r="C116" s="31" t="s">
        <v>232</v>
      </c>
      <c r="D116" s="31" t="s">
        <v>44</v>
      </c>
      <c r="E116" s="31" t="s">
        <v>75</v>
      </c>
      <c r="F116" s="31" t="s">
        <v>49</v>
      </c>
      <c r="G116" s="31" t="s">
        <v>145</v>
      </c>
      <c r="H116" s="33">
        <v>45000000</v>
      </c>
      <c r="I116" s="33">
        <v>45000000</v>
      </c>
      <c r="J116" s="31" t="s">
        <v>39</v>
      </c>
      <c r="K116" s="31" t="s">
        <v>40</v>
      </c>
      <c r="L116" s="34" t="s">
        <v>41</v>
      </c>
      <c r="M116" s="36"/>
    </row>
    <row r="117" spans="2:13" s="30" customFormat="1" ht="126.75" customHeight="1" x14ac:dyDescent="0.25">
      <c r="B117" s="29" t="s">
        <v>191</v>
      </c>
      <c r="C117" s="31" t="s">
        <v>233</v>
      </c>
      <c r="D117" s="31" t="s">
        <v>81</v>
      </c>
      <c r="E117" s="31" t="s">
        <v>36</v>
      </c>
      <c r="F117" s="31" t="s">
        <v>37</v>
      </c>
      <c r="G117" s="31" t="s">
        <v>145</v>
      </c>
      <c r="H117" s="33">
        <v>5000000</v>
      </c>
      <c r="I117" s="33">
        <v>5000000</v>
      </c>
      <c r="J117" s="31" t="s">
        <v>39</v>
      </c>
      <c r="K117" s="31" t="s">
        <v>40</v>
      </c>
      <c r="L117" s="34" t="s">
        <v>41</v>
      </c>
      <c r="M117" s="32"/>
    </row>
    <row r="118" spans="2:13" s="30" customFormat="1" ht="158.25" customHeight="1" x14ac:dyDescent="0.25">
      <c r="B118" s="29" t="s">
        <v>198</v>
      </c>
      <c r="C118" s="31" t="s">
        <v>234</v>
      </c>
      <c r="D118" s="31" t="s">
        <v>44</v>
      </c>
      <c r="E118" s="31" t="s">
        <v>75</v>
      </c>
      <c r="F118" s="31" t="s">
        <v>49</v>
      </c>
      <c r="G118" s="31" t="s">
        <v>145</v>
      </c>
      <c r="H118" s="33">
        <v>76220000</v>
      </c>
      <c r="I118" s="33">
        <v>76220000</v>
      </c>
      <c r="J118" s="31" t="s">
        <v>39</v>
      </c>
      <c r="K118" s="31" t="s">
        <v>40</v>
      </c>
      <c r="L118" s="34" t="s">
        <v>41</v>
      </c>
      <c r="M118" s="32"/>
    </row>
    <row r="119" spans="2:13" s="30" customFormat="1" ht="135" customHeight="1" x14ac:dyDescent="0.25">
      <c r="B119" s="29" t="s">
        <v>235</v>
      </c>
      <c r="C119" s="31" t="s">
        <v>236</v>
      </c>
      <c r="D119" s="31" t="s">
        <v>44</v>
      </c>
      <c r="E119" s="31" t="s">
        <v>78</v>
      </c>
      <c r="F119" s="31" t="s">
        <v>49</v>
      </c>
      <c r="G119" s="31" t="s">
        <v>145</v>
      </c>
      <c r="H119" s="33">
        <v>20000000</v>
      </c>
      <c r="I119" s="33">
        <v>20000000</v>
      </c>
      <c r="J119" s="31" t="s">
        <v>39</v>
      </c>
      <c r="K119" s="31" t="s">
        <v>40</v>
      </c>
      <c r="L119" s="34" t="s">
        <v>41</v>
      </c>
      <c r="M119" s="32"/>
    </row>
    <row r="120" spans="2:13" s="30" customFormat="1" ht="109.5" customHeight="1" x14ac:dyDescent="0.25">
      <c r="B120" s="29" t="s">
        <v>235</v>
      </c>
      <c r="C120" s="31" t="s">
        <v>237</v>
      </c>
      <c r="D120" s="31" t="s">
        <v>44</v>
      </c>
      <c r="E120" s="31" t="s">
        <v>63</v>
      </c>
      <c r="F120" s="31" t="s">
        <v>49</v>
      </c>
      <c r="G120" s="31" t="s">
        <v>145</v>
      </c>
      <c r="H120" s="33">
        <v>100000000</v>
      </c>
      <c r="I120" s="33">
        <v>100000000</v>
      </c>
      <c r="J120" s="31" t="s">
        <v>39</v>
      </c>
      <c r="K120" s="31" t="s">
        <v>40</v>
      </c>
      <c r="L120" s="34" t="s">
        <v>41</v>
      </c>
      <c r="M120" s="32"/>
    </row>
    <row r="121" spans="2:13" s="30" customFormat="1" ht="105" x14ac:dyDescent="0.25">
      <c r="B121" s="29" t="s">
        <v>238</v>
      </c>
      <c r="C121" s="31" t="s">
        <v>239</v>
      </c>
      <c r="D121" s="31" t="s">
        <v>44</v>
      </c>
      <c r="E121" s="31" t="s">
        <v>63</v>
      </c>
      <c r="F121" s="31" t="s">
        <v>68</v>
      </c>
      <c r="G121" s="31" t="s">
        <v>145</v>
      </c>
      <c r="H121" s="33">
        <v>162220533</v>
      </c>
      <c r="I121" s="33">
        <v>162220533</v>
      </c>
      <c r="J121" s="31" t="s">
        <v>39</v>
      </c>
      <c r="K121" s="31" t="s">
        <v>40</v>
      </c>
      <c r="L121" s="34" t="s">
        <v>41</v>
      </c>
      <c r="M121" s="32"/>
    </row>
    <row r="122" spans="2:13" s="30" customFormat="1" ht="120" x14ac:dyDescent="0.25">
      <c r="B122" s="29" t="s">
        <v>240</v>
      </c>
      <c r="C122" s="31" t="s">
        <v>241</v>
      </c>
      <c r="D122" s="31" t="s">
        <v>57</v>
      </c>
      <c r="E122" s="31" t="s">
        <v>75</v>
      </c>
      <c r="F122" s="31" t="s">
        <v>89</v>
      </c>
      <c r="G122" s="31" t="s">
        <v>38</v>
      </c>
      <c r="H122" s="33">
        <v>90589948</v>
      </c>
      <c r="I122" s="33">
        <v>90589948</v>
      </c>
      <c r="J122" s="31" t="s">
        <v>39</v>
      </c>
      <c r="K122" s="31" t="s">
        <v>40</v>
      </c>
      <c r="L122" s="34" t="s">
        <v>41</v>
      </c>
      <c r="M122" s="32"/>
    </row>
    <row r="123" spans="2:13" s="30" customFormat="1" ht="90" x14ac:dyDescent="0.25">
      <c r="B123" s="29" t="s">
        <v>242</v>
      </c>
      <c r="C123" s="31" t="s">
        <v>243</v>
      </c>
      <c r="D123" s="31" t="s">
        <v>44</v>
      </c>
      <c r="E123" s="31" t="s">
        <v>45</v>
      </c>
      <c r="F123" s="31" t="s">
        <v>49</v>
      </c>
      <c r="G123" s="31" t="s">
        <v>38</v>
      </c>
      <c r="H123" s="33">
        <v>16390000</v>
      </c>
      <c r="I123" s="33">
        <v>16390000</v>
      </c>
      <c r="J123" s="31" t="s">
        <v>39</v>
      </c>
      <c r="K123" s="31" t="s">
        <v>40</v>
      </c>
      <c r="L123" s="34" t="s">
        <v>41</v>
      </c>
      <c r="M123" s="32"/>
    </row>
    <row r="124" spans="2:13" s="30" customFormat="1" ht="105" x14ac:dyDescent="0.25">
      <c r="B124" s="29" t="s">
        <v>191</v>
      </c>
      <c r="C124" s="31" t="s">
        <v>244</v>
      </c>
      <c r="D124" s="31" t="s">
        <v>81</v>
      </c>
      <c r="E124" s="31" t="s">
        <v>36</v>
      </c>
      <c r="F124" s="31" t="s">
        <v>89</v>
      </c>
      <c r="G124" s="31" t="s">
        <v>38</v>
      </c>
      <c r="H124" s="33">
        <v>25000000</v>
      </c>
      <c r="I124" s="33">
        <v>25000000</v>
      </c>
      <c r="J124" s="31" t="s">
        <v>39</v>
      </c>
      <c r="K124" s="31" t="s">
        <v>40</v>
      </c>
      <c r="L124" s="34" t="s">
        <v>41</v>
      </c>
      <c r="M124" s="32"/>
    </row>
    <row r="125" spans="2:13" s="30" customFormat="1" ht="135" x14ac:dyDescent="0.25">
      <c r="B125" s="29" t="s">
        <v>191</v>
      </c>
      <c r="C125" s="31" t="s">
        <v>245</v>
      </c>
      <c r="D125" s="31" t="s">
        <v>57</v>
      </c>
      <c r="E125" s="31" t="s">
        <v>75</v>
      </c>
      <c r="F125" s="31" t="s">
        <v>89</v>
      </c>
      <c r="G125" s="31" t="s">
        <v>38</v>
      </c>
      <c r="H125" s="33">
        <v>25618700</v>
      </c>
      <c r="I125" s="33">
        <v>25618700</v>
      </c>
      <c r="J125" s="31" t="s">
        <v>39</v>
      </c>
      <c r="K125" s="31" t="s">
        <v>40</v>
      </c>
      <c r="L125" s="34" t="s">
        <v>41</v>
      </c>
      <c r="M125" s="32"/>
    </row>
    <row r="126" spans="2:13" s="30" customFormat="1" ht="97.5" customHeight="1" x14ac:dyDescent="0.25">
      <c r="B126" s="29" t="s">
        <v>246</v>
      </c>
      <c r="C126" s="31" t="s">
        <v>247</v>
      </c>
      <c r="D126" s="31" t="s">
        <v>57</v>
      </c>
      <c r="E126" s="31" t="s">
        <v>75</v>
      </c>
      <c r="F126" s="31" t="s">
        <v>49</v>
      </c>
      <c r="G126" s="31" t="s">
        <v>38</v>
      </c>
      <c r="H126" s="33">
        <v>9069634</v>
      </c>
      <c r="I126" s="33">
        <v>9069634</v>
      </c>
      <c r="J126" s="31" t="s">
        <v>39</v>
      </c>
      <c r="K126" s="31" t="s">
        <v>40</v>
      </c>
      <c r="L126" s="34" t="s">
        <v>41</v>
      </c>
      <c r="M126" s="32"/>
    </row>
    <row r="127" spans="2:13" s="39" customFormat="1" ht="78.75" customHeight="1" x14ac:dyDescent="0.25">
      <c r="B127" s="37" t="s">
        <v>248</v>
      </c>
      <c r="C127" s="38" t="s">
        <v>249</v>
      </c>
      <c r="D127" s="38" t="s">
        <v>44</v>
      </c>
      <c r="E127" s="38" t="s">
        <v>82</v>
      </c>
      <c r="F127" s="38" t="s">
        <v>49</v>
      </c>
      <c r="G127" s="38" t="s">
        <v>38</v>
      </c>
      <c r="H127" s="74">
        <v>35000000</v>
      </c>
      <c r="I127" s="74">
        <v>35000000</v>
      </c>
      <c r="J127" s="38" t="s">
        <v>39</v>
      </c>
      <c r="K127" s="38" t="s">
        <v>40</v>
      </c>
      <c r="L127" s="34" t="s">
        <v>41</v>
      </c>
      <c r="M127" s="40"/>
    </row>
    <row r="128" spans="2:13" s="39" customFormat="1" ht="82.5" customHeight="1" x14ac:dyDescent="0.25">
      <c r="B128" s="37" t="s">
        <v>206</v>
      </c>
      <c r="C128" s="38" t="s">
        <v>250</v>
      </c>
      <c r="D128" s="38" t="s">
        <v>44</v>
      </c>
      <c r="E128" s="38" t="s">
        <v>75</v>
      </c>
      <c r="F128" s="38" t="s">
        <v>49</v>
      </c>
      <c r="G128" s="38" t="s">
        <v>38</v>
      </c>
      <c r="H128" s="74">
        <v>63000000</v>
      </c>
      <c r="I128" s="74">
        <v>63000000</v>
      </c>
      <c r="J128" s="31" t="s">
        <v>39</v>
      </c>
      <c r="K128" s="31" t="s">
        <v>40</v>
      </c>
      <c r="L128" s="34" t="s">
        <v>41</v>
      </c>
      <c r="M128" s="40"/>
    </row>
    <row r="129" spans="2:13" s="39" customFormat="1" ht="120" x14ac:dyDescent="0.25">
      <c r="B129" s="37" t="s">
        <v>251</v>
      </c>
      <c r="C129" s="38" t="s">
        <v>252</v>
      </c>
      <c r="D129" s="38" t="s">
        <v>44</v>
      </c>
      <c r="E129" s="38" t="s">
        <v>67</v>
      </c>
      <c r="F129" s="38" t="s">
        <v>49</v>
      </c>
      <c r="G129" s="38" t="s">
        <v>145</v>
      </c>
      <c r="H129" s="74">
        <v>10000000</v>
      </c>
      <c r="I129" s="74">
        <v>10000000</v>
      </c>
      <c r="J129" s="31" t="s">
        <v>39</v>
      </c>
      <c r="K129" s="31" t="s">
        <v>40</v>
      </c>
      <c r="L129" s="34" t="s">
        <v>41</v>
      </c>
      <c r="M129" s="40"/>
    </row>
    <row r="130" spans="2:13" s="39" customFormat="1" ht="80.25" customHeight="1" x14ac:dyDescent="0.25">
      <c r="B130" s="37">
        <v>78111800</v>
      </c>
      <c r="C130" s="31" t="s">
        <v>253</v>
      </c>
      <c r="D130" s="31" t="s">
        <v>57</v>
      </c>
      <c r="E130" s="31" t="s">
        <v>254</v>
      </c>
      <c r="F130" s="31" t="s">
        <v>37</v>
      </c>
      <c r="G130" s="31" t="s">
        <v>38</v>
      </c>
      <c r="H130" s="33">
        <v>23187248</v>
      </c>
      <c r="I130" s="33">
        <v>23187248</v>
      </c>
      <c r="J130" s="31" t="s">
        <v>39</v>
      </c>
      <c r="K130" s="31" t="s">
        <v>40</v>
      </c>
      <c r="L130" s="34" t="s">
        <v>41</v>
      </c>
      <c r="M130" s="40"/>
    </row>
    <row r="131" spans="2:13" s="39" customFormat="1" ht="72.75" customHeight="1" x14ac:dyDescent="0.25">
      <c r="B131" s="37" t="s">
        <v>255</v>
      </c>
      <c r="C131" s="31" t="s">
        <v>256</v>
      </c>
      <c r="D131" s="31" t="s">
        <v>57</v>
      </c>
      <c r="E131" s="31" t="s">
        <v>82</v>
      </c>
      <c r="F131" s="31" t="s">
        <v>49</v>
      </c>
      <c r="G131" s="31" t="s">
        <v>38</v>
      </c>
      <c r="H131" s="33">
        <v>35000000</v>
      </c>
      <c r="I131" s="33">
        <v>35000000</v>
      </c>
      <c r="J131" s="31" t="s">
        <v>39</v>
      </c>
      <c r="K131" s="31" t="s">
        <v>40</v>
      </c>
      <c r="L131" s="34" t="s">
        <v>41</v>
      </c>
      <c r="M131" s="40"/>
    </row>
    <row r="132" spans="2:13" s="39" customFormat="1" ht="147.75" customHeight="1" x14ac:dyDescent="0.25">
      <c r="B132" s="37">
        <v>80111500</v>
      </c>
      <c r="C132" s="38" t="s">
        <v>257</v>
      </c>
      <c r="D132" s="31" t="s">
        <v>58</v>
      </c>
      <c r="E132" s="31" t="s">
        <v>72</v>
      </c>
      <c r="F132" s="31" t="s">
        <v>258</v>
      </c>
      <c r="G132" s="31" t="s">
        <v>259</v>
      </c>
      <c r="H132" s="33">
        <f>200000000+85000000</f>
        <v>285000000</v>
      </c>
      <c r="I132" s="33">
        <f>200000000+85000000</f>
        <v>285000000</v>
      </c>
      <c r="J132" s="31" t="s">
        <v>39</v>
      </c>
      <c r="K132" s="31" t="s">
        <v>40</v>
      </c>
      <c r="L132" s="34" t="s">
        <v>41</v>
      </c>
      <c r="M132" s="40"/>
    </row>
    <row r="133" spans="2:13" s="39" customFormat="1" ht="126" customHeight="1" x14ac:dyDescent="0.25">
      <c r="B133" s="37">
        <v>80101507</v>
      </c>
      <c r="C133" s="38" t="s">
        <v>260</v>
      </c>
      <c r="D133" s="31" t="s">
        <v>57</v>
      </c>
      <c r="E133" s="31" t="s">
        <v>75</v>
      </c>
      <c r="F133" s="31" t="s">
        <v>157</v>
      </c>
      <c r="G133" s="31" t="s">
        <v>145</v>
      </c>
      <c r="H133" s="33">
        <v>32400000</v>
      </c>
      <c r="I133" s="33">
        <v>32400000</v>
      </c>
      <c r="J133" s="31" t="s">
        <v>39</v>
      </c>
      <c r="K133" s="31" t="s">
        <v>40</v>
      </c>
      <c r="L133" s="34" t="s">
        <v>41</v>
      </c>
      <c r="M133" s="40"/>
    </row>
    <row r="134" spans="2:13" s="39" customFormat="1" ht="130.5" customHeight="1" x14ac:dyDescent="0.25">
      <c r="B134" s="37">
        <v>80101507</v>
      </c>
      <c r="C134" s="38" t="s">
        <v>261</v>
      </c>
      <c r="D134" s="31" t="s">
        <v>57</v>
      </c>
      <c r="E134" s="31" t="s">
        <v>75</v>
      </c>
      <c r="F134" s="31" t="s">
        <v>157</v>
      </c>
      <c r="G134" s="31" t="s">
        <v>145</v>
      </c>
      <c r="H134" s="33">
        <v>72000000</v>
      </c>
      <c r="I134" s="33">
        <v>72000000</v>
      </c>
      <c r="J134" s="31" t="s">
        <v>39</v>
      </c>
      <c r="K134" s="31" t="s">
        <v>40</v>
      </c>
      <c r="L134" s="34" t="s">
        <v>41</v>
      </c>
      <c r="M134" s="40"/>
    </row>
    <row r="135" spans="2:13" s="39" customFormat="1" ht="154.5" customHeight="1" x14ac:dyDescent="0.25">
      <c r="B135" s="37" t="s">
        <v>262</v>
      </c>
      <c r="C135" s="38" t="s">
        <v>263</v>
      </c>
      <c r="D135" s="31" t="s">
        <v>105</v>
      </c>
      <c r="E135" s="31" t="s">
        <v>72</v>
      </c>
      <c r="F135" s="31" t="s">
        <v>157</v>
      </c>
      <c r="G135" s="31" t="s">
        <v>259</v>
      </c>
      <c r="H135" s="33">
        <f>619246236+10000000+70000000</f>
        <v>699246236</v>
      </c>
      <c r="I135" s="33">
        <v>699246236</v>
      </c>
      <c r="J135" s="31" t="s">
        <v>39</v>
      </c>
      <c r="K135" s="31" t="s">
        <v>40</v>
      </c>
      <c r="L135" s="34" t="s">
        <v>41</v>
      </c>
      <c r="M135" s="40"/>
    </row>
    <row r="136" spans="2:13" s="40" customFormat="1" ht="129.75" customHeight="1" x14ac:dyDescent="0.25">
      <c r="B136" s="37" t="s">
        <v>186</v>
      </c>
      <c r="C136" s="38" t="s">
        <v>264</v>
      </c>
      <c r="D136" s="31" t="s">
        <v>71</v>
      </c>
      <c r="E136" s="31" t="s">
        <v>82</v>
      </c>
      <c r="F136" s="31" t="s">
        <v>153</v>
      </c>
      <c r="G136" s="31" t="s">
        <v>145</v>
      </c>
      <c r="H136" s="33">
        <f>242600000-60000000</f>
        <v>182600000</v>
      </c>
      <c r="I136" s="33">
        <f>242600000-60000000</f>
        <v>182600000</v>
      </c>
      <c r="J136" s="31" t="s">
        <v>39</v>
      </c>
      <c r="K136" s="31" t="s">
        <v>40</v>
      </c>
      <c r="L136" s="34" t="s">
        <v>41</v>
      </c>
    </row>
    <row r="137" spans="2:13" s="40" customFormat="1" ht="120.75" customHeight="1" x14ac:dyDescent="0.25">
      <c r="B137" s="29" t="s">
        <v>146</v>
      </c>
      <c r="C137" s="31" t="s">
        <v>265</v>
      </c>
      <c r="D137" s="31" t="s">
        <v>105</v>
      </c>
      <c r="E137" s="31" t="s">
        <v>72</v>
      </c>
      <c r="F137" s="31" t="s">
        <v>157</v>
      </c>
      <c r="G137" s="31" t="s">
        <v>145</v>
      </c>
      <c r="H137" s="33">
        <v>22000000</v>
      </c>
      <c r="I137" s="33">
        <v>22000000</v>
      </c>
      <c r="J137" s="31" t="s">
        <v>39</v>
      </c>
      <c r="K137" s="31" t="s">
        <v>40</v>
      </c>
      <c r="L137" s="34" t="s">
        <v>41</v>
      </c>
    </row>
    <row r="138" spans="2:13" s="40" customFormat="1" ht="128.25" customHeight="1" x14ac:dyDescent="0.25">
      <c r="B138" s="37">
        <v>80111600</v>
      </c>
      <c r="C138" s="38" t="s">
        <v>266</v>
      </c>
      <c r="D138" s="31" t="s">
        <v>105</v>
      </c>
      <c r="E138" s="31" t="s">
        <v>72</v>
      </c>
      <c r="F138" s="31" t="s">
        <v>157</v>
      </c>
      <c r="G138" s="31" t="s">
        <v>145</v>
      </c>
      <c r="H138" s="33">
        <v>22000000</v>
      </c>
      <c r="I138" s="33">
        <v>22000000</v>
      </c>
      <c r="J138" s="31" t="s">
        <v>39</v>
      </c>
      <c r="K138" s="31" t="s">
        <v>40</v>
      </c>
      <c r="L138" s="34" t="s">
        <v>41</v>
      </c>
    </row>
    <row r="139" spans="2:13" s="40" customFormat="1" ht="108" customHeight="1" x14ac:dyDescent="0.25">
      <c r="B139" s="37">
        <v>80161506</v>
      </c>
      <c r="C139" s="38" t="s">
        <v>267</v>
      </c>
      <c r="D139" s="31" t="s">
        <v>105</v>
      </c>
      <c r="E139" s="31" t="s">
        <v>72</v>
      </c>
      <c r="F139" s="31" t="s">
        <v>157</v>
      </c>
      <c r="G139" s="31" t="s">
        <v>145</v>
      </c>
      <c r="H139" s="33">
        <v>13000000</v>
      </c>
      <c r="I139" s="33">
        <v>13000000</v>
      </c>
      <c r="J139" s="31" t="s">
        <v>39</v>
      </c>
      <c r="K139" s="31" t="s">
        <v>40</v>
      </c>
      <c r="L139" s="34" t="s">
        <v>41</v>
      </c>
    </row>
    <row r="140" spans="2:13" s="40" customFormat="1" ht="108" customHeight="1" x14ac:dyDescent="0.25">
      <c r="B140" s="37">
        <v>80111600</v>
      </c>
      <c r="C140" s="38" t="s">
        <v>268</v>
      </c>
      <c r="D140" s="31" t="s">
        <v>105</v>
      </c>
      <c r="E140" s="31" t="s">
        <v>72</v>
      </c>
      <c r="F140" s="31" t="s">
        <v>157</v>
      </c>
      <c r="G140" s="31" t="s">
        <v>145</v>
      </c>
      <c r="H140" s="33">
        <v>13000000</v>
      </c>
      <c r="I140" s="33">
        <v>13000000</v>
      </c>
      <c r="J140" s="31" t="s">
        <v>39</v>
      </c>
      <c r="K140" s="31" t="s">
        <v>40</v>
      </c>
      <c r="L140" s="34" t="s">
        <v>41</v>
      </c>
    </row>
    <row r="141" spans="2:13" s="40" customFormat="1" ht="105.75" customHeight="1" x14ac:dyDescent="0.25">
      <c r="B141" s="37">
        <v>80111600</v>
      </c>
      <c r="C141" s="38" t="s">
        <v>269</v>
      </c>
      <c r="D141" s="31" t="s">
        <v>105</v>
      </c>
      <c r="E141" s="31" t="s">
        <v>72</v>
      </c>
      <c r="F141" s="31" t="s">
        <v>157</v>
      </c>
      <c r="G141" s="31" t="s">
        <v>145</v>
      </c>
      <c r="H141" s="33">
        <v>10000000</v>
      </c>
      <c r="I141" s="33">
        <v>10000000</v>
      </c>
      <c r="J141" s="31" t="s">
        <v>39</v>
      </c>
      <c r="K141" s="31" t="s">
        <v>40</v>
      </c>
      <c r="L141" s="34" t="s">
        <v>270</v>
      </c>
    </row>
    <row r="142" spans="2:13" s="40" customFormat="1" ht="123.75" customHeight="1" x14ac:dyDescent="0.25">
      <c r="B142" s="37">
        <v>80111600</v>
      </c>
      <c r="C142" s="38" t="s">
        <v>271</v>
      </c>
      <c r="D142" s="31" t="s">
        <v>81</v>
      </c>
      <c r="E142" s="31" t="s">
        <v>82</v>
      </c>
      <c r="F142" s="31" t="s">
        <v>89</v>
      </c>
      <c r="G142" s="31" t="s">
        <v>145</v>
      </c>
      <c r="H142" s="33">
        <v>59000000</v>
      </c>
      <c r="I142" s="33">
        <v>59000000</v>
      </c>
      <c r="J142" s="31" t="s">
        <v>39</v>
      </c>
      <c r="K142" s="31" t="s">
        <v>40</v>
      </c>
      <c r="L142" s="34" t="s">
        <v>41</v>
      </c>
    </row>
    <row r="143" spans="2:13" s="40" customFormat="1" ht="78" customHeight="1" x14ac:dyDescent="0.25">
      <c r="B143" s="37">
        <v>41111509</v>
      </c>
      <c r="C143" s="38" t="s">
        <v>272</v>
      </c>
      <c r="D143" s="31" t="s">
        <v>81</v>
      </c>
      <c r="E143" s="31" t="s">
        <v>36</v>
      </c>
      <c r="F143" s="31" t="s">
        <v>37</v>
      </c>
      <c r="G143" s="31" t="s">
        <v>38</v>
      </c>
      <c r="H143" s="33">
        <v>1500000</v>
      </c>
      <c r="I143" s="33">
        <v>1500000</v>
      </c>
      <c r="J143" s="31" t="s">
        <v>39</v>
      </c>
      <c r="K143" s="31" t="s">
        <v>40</v>
      </c>
      <c r="L143" s="34" t="s">
        <v>41</v>
      </c>
    </row>
    <row r="144" spans="2:13" s="40" customFormat="1" ht="69.75" customHeight="1" x14ac:dyDescent="0.25">
      <c r="B144" s="37">
        <v>41113038</v>
      </c>
      <c r="C144" s="41" t="s">
        <v>273</v>
      </c>
      <c r="D144" s="31" t="s">
        <v>81</v>
      </c>
      <c r="E144" s="31" t="s">
        <v>36</v>
      </c>
      <c r="F144" s="31" t="s">
        <v>37</v>
      </c>
      <c r="G144" s="31" t="s">
        <v>38</v>
      </c>
      <c r="H144" s="33">
        <v>4000000</v>
      </c>
      <c r="I144" s="33">
        <v>4000000</v>
      </c>
      <c r="J144" s="31" t="s">
        <v>39</v>
      </c>
      <c r="K144" s="31" t="s">
        <v>40</v>
      </c>
      <c r="L144" s="34" t="s">
        <v>41</v>
      </c>
    </row>
    <row r="145" spans="2:13" s="40" customFormat="1" ht="116.25" customHeight="1" x14ac:dyDescent="0.25">
      <c r="B145" s="42">
        <v>80101507</v>
      </c>
      <c r="C145" s="43" t="s">
        <v>274</v>
      </c>
      <c r="D145" s="43" t="s">
        <v>81</v>
      </c>
      <c r="E145" s="43" t="s">
        <v>72</v>
      </c>
      <c r="F145" s="43" t="s">
        <v>157</v>
      </c>
      <c r="G145" s="43" t="s">
        <v>145</v>
      </c>
      <c r="H145" s="45">
        <v>30000000</v>
      </c>
      <c r="I145" s="45">
        <v>30000000</v>
      </c>
      <c r="J145" s="43" t="s">
        <v>39</v>
      </c>
      <c r="K145" s="43" t="s">
        <v>40</v>
      </c>
      <c r="L145" s="34" t="s">
        <v>41</v>
      </c>
    </row>
    <row r="146" spans="2:13" s="46" customFormat="1" ht="150" x14ac:dyDescent="0.25">
      <c r="B146" s="42" t="s">
        <v>255</v>
      </c>
      <c r="C146" s="43" t="s">
        <v>275</v>
      </c>
      <c r="D146" s="43" t="s">
        <v>71</v>
      </c>
      <c r="E146" s="43" t="s">
        <v>82</v>
      </c>
      <c r="F146" s="43" t="s">
        <v>157</v>
      </c>
      <c r="G146" s="43" t="s">
        <v>145</v>
      </c>
      <c r="H146" s="44">
        <v>13000000</v>
      </c>
      <c r="I146" s="44">
        <v>13000000</v>
      </c>
      <c r="J146" s="45" t="s">
        <v>39</v>
      </c>
      <c r="K146" s="43" t="s">
        <v>40</v>
      </c>
      <c r="L146" s="34" t="s">
        <v>41</v>
      </c>
    </row>
    <row r="147" spans="2:13" s="46" customFormat="1" ht="135" x14ac:dyDescent="0.25">
      <c r="B147" s="42" t="s">
        <v>255</v>
      </c>
      <c r="C147" s="73" t="s">
        <v>276</v>
      </c>
      <c r="D147" s="43" t="s">
        <v>81</v>
      </c>
      <c r="E147" s="43" t="s">
        <v>277</v>
      </c>
      <c r="F147" s="43" t="s">
        <v>157</v>
      </c>
      <c r="G147" s="43" t="s">
        <v>145</v>
      </c>
      <c r="H147" s="44">
        <v>35000000</v>
      </c>
      <c r="I147" s="44">
        <v>35000000</v>
      </c>
      <c r="J147" s="45" t="s">
        <v>39</v>
      </c>
      <c r="K147" s="43" t="s">
        <v>40</v>
      </c>
      <c r="L147" s="34" t="s">
        <v>41</v>
      </c>
    </row>
    <row r="148" spans="2:13" s="46" customFormat="1" ht="72" customHeight="1" x14ac:dyDescent="0.25">
      <c r="B148" s="42">
        <v>80101706</v>
      </c>
      <c r="C148" s="47" t="s">
        <v>278</v>
      </c>
      <c r="D148" s="47" t="s">
        <v>71</v>
      </c>
      <c r="E148" s="47" t="s">
        <v>78</v>
      </c>
      <c r="F148" s="43" t="s">
        <v>157</v>
      </c>
      <c r="G148" s="47" t="s">
        <v>38</v>
      </c>
      <c r="H148" s="48">
        <v>15600000</v>
      </c>
      <c r="I148" s="48">
        <v>15600000</v>
      </c>
      <c r="J148" s="45" t="s">
        <v>39</v>
      </c>
      <c r="K148" s="43" t="s">
        <v>40</v>
      </c>
      <c r="L148" s="34" t="s">
        <v>41</v>
      </c>
    </row>
    <row r="149" spans="2:13" s="53" customFormat="1" ht="24" customHeight="1" thickBot="1" x14ac:dyDescent="0.3">
      <c r="B149" s="49"/>
      <c r="C149" s="50"/>
      <c r="D149" s="50"/>
      <c r="E149" s="50"/>
      <c r="F149" s="50"/>
      <c r="G149" s="50"/>
      <c r="H149" s="51"/>
      <c r="I149" s="50"/>
      <c r="J149" s="50"/>
      <c r="K149" s="50"/>
      <c r="L149" s="52"/>
    </row>
    <row r="150" spans="2:13" ht="23.25" customHeight="1" x14ac:dyDescent="0.25">
      <c r="B150" s="19"/>
      <c r="C150" s="32"/>
      <c r="D150" s="19"/>
      <c r="E150" s="19"/>
      <c r="F150" s="19"/>
      <c r="G150" s="19"/>
      <c r="H150" s="54">
        <f>SUM(H19:H149)</f>
        <v>13247894065</v>
      </c>
      <c r="I150" s="19"/>
      <c r="J150" s="19"/>
      <c r="K150" s="19"/>
      <c r="L150" s="19"/>
      <c r="M150" s="19"/>
    </row>
    <row r="151" spans="2:13" ht="23.25" customHeight="1" x14ac:dyDescent="0.25">
      <c r="B151" s="19"/>
      <c r="C151" s="32"/>
      <c r="D151" s="19"/>
      <c r="E151" s="19"/>
      <c r="F151" s="19"/>
      <c r="G151" s="19"/>
      <c r="H151" s="54"/>
      <c r="I151" s="19"/>
      <c r="J151" s="19"/>
      <c r="K151" s="19"/>
      <c r="L151" s="19"/>
      <c r="M151" s="19"/>
    </row>
    <row r="152" spans="2:13" ht="23.25" customHeight="1" x14ac:dyDescent="0.25">
      <c r="B152" s="19"/>
      <c r="C152" s="32"/>
      <c r="D152" s="19"/>
      <c r="E152" s="19"/>
      <c r="F152" s="19"/>
      <c r="G152" s="19"/>
      <c r="H152" s="54"/>
      <c r="I152" s="19"/>
      <c r="J152" s="19"/>
      <c r="K152" s="19"/>
      <c r="L152" s="19"/>
      <c r="M152" s="19"/>
    </row>
    <row r="153" spans="2:13" ht="23.25" customHeight="1" x14ac:dyDescent="0.25">
      <c r="B153" s="19"/>
      <c r="C153" s="32"/>
      <c r="D153" s="19"/>
      <c r="E153" s="19"/>
      <c r="F153" s="19"/>
      <c r="G153" s="19"/>
      <c r="H153" s="54"/>
      <c r="I153" s="19"/>
      <c r="J153" s="55"/>
      <c r="K153" s="19"/>
      <c r="L153" s="19"/>
      <c r="M153" s="19"/>
    </row>
    <row r="154" spans="2:13" ht="15.75" thickBot="1" x14ac:dyDescent="0.3">
      <c r="B154" s="56" t="s">
        <v>279</v>
      </c>
      <c r="C154" s="57"/>
      <c r="D154" s="57"/>
      <c r="E154" s="19"/>
      <c r="F154" s="19"/>
      <c r="G154" s="19"/>
      <c r="H154" s="58"/>
      <c r="I154" s="59"/>
      <c r="J154" s="60"/>
      <c r="K154" s="19"/>
      <c r="L154" s="19"/>
      <c r="M154" s="19"/>
    </row>
    <row r="155" spans="2:13" ht="45" x14ac:dyDescent="0.25">
      <c r="B155" s="61" t="s">
        <v>23</v>
      </c>
      <c r="C155" s="62" t="s">
        <v>280</v>
      </c>
      <c r="D155" s="63" t="s">
        <v>32</v>
      </c>
      <c r="F155" s="19"/>
      <c r="G155" s="19"/>
      <c r="H155" s="64"/>
      <c r="I155" s="64"/>
      <c r="J155" s="64"/>
      <c r="M155" s="19"/>
    </row>
    <row r="156" spans="2:13" x14ac:dyDescent="0.25">
      <c r="B156" s="8"/>
      <c r="C156" s="65"/>
      <c r="D156" s="9"/>
      <c r="F156" s="19"/>
      <c r="G156" s="19"/>
      <c r="H156" s="64"/>
      <c r="I156" s="64"/>
      <c r="J156" s="64"/>
      <c r="M156" s="19"/>
    </row>
    <row r="157" spans="2:13" x14ac:dyDescent="0.25">
      <c r="B157" s="8"/>
      <c r="C157" s="65"/>
      <c r="D157" s="9"/>
      <c r="G157" s="66"/>
      <c r="H157" s="64"/>
      <c r="I157" s="67"/>
      <c r="J157" s="67"/>
      <c r="M157" s="19"/>
    </row>
    <row r="158" spans="2:13" x14ac:dyDescent="0.25">
      <c r="B158" s="8"/>
      <c r="C158" s="65"/>
      <c r="D158" s="9"/>
      <c r="G158" s="66"/>
      <c r="H158" s="64"/>
      <c r="I158" s="67"/>
      <c r="M158" s="19"/>
    </row>
    <row r="159" spans="2:13" ht="15.75" thickBot="1" x14ac:dyDescent="0.3">
      <c r="B159" s="22"/>
      <c r="C159" s="69"/>
      <c r="D159" s="70"/>
      <c r="H159" s="64"/>
      <c r="I159" s="67"/>
      <c r="J159" s="67"/>
      <c r="M159" s="19"/>
    </row>
    <row r="160" spans="2:13" x14ac:dyDescent="0.25">
      <c r="H160" s="68"/>
      <c r="M160" s="19"/>
    </row>
    <row r="161" spans="3:13" x14ac:dyDescent="0.25">
      <c r="C161" s="71"/>
      <c r="H161" s="68"/>
      <c r="M161" s="19"/>
    </row>
    <row r="162" spans="3:13" x14ac:dyDescent="0.25">
      <c r="C162" s="72"/>
      <c r="H162" s="68"/>
      <c r="M162" s="19"/>
    </row>
    <row r="163" spans="3:13" x14ac:dyDescent="0.25">
      <c r="H163" s="68"/>
      <c r="M163" s="19"/>
    </row>
    <row r="164" spans="3:13" x14ac:dyDescent="0.25">
      <c r="H164" s="68"/>
    </row>
    <row r="165" spans="3:13" x14ac:dyDescent="0.25">
      <c r="H165" s="68"/>
    </row>
  </sheetData>
  <autoFilter ref="B18:L148" xr:uid="{300E0058-08E7-44BA-9EC9-FDAC4153475C}"/>
  <mergeCells count="2">
    <mergeCell ref="F5:I9"/>
    <mergeCell ref="F11:I15"/>
  </mergeCells>
  <hyperlinks>
    <hyperlink ref="C8" r:id="rId1" xr:uid="{2491A04D-DC3F-4B00-A80A-140960F6C394}"/>
  </hyperlinks>
  <pageMargins left="0.23622047244094491" right="0.23622047244094491" top="0.74803149606299213" bottom="0.74803149606299213" header="0.31496062992125984" footer="0.31496062992125984"/>
  <pageSetup paperSize="256" scale="26" fitToHeight="0" orientation="landscape" horizontalDpi="4294967295" verticalDpi="4294967295"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 V16</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2019-07-30T19:26:08Z</dcterms:created>
  <dcterms:modified xsi:type="dcterms:W3CDTF">2019-07-30T19:32:23Z</dcterms:modified>
</cp:coreProperties>
</file>