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E:\2021\Planes\Plan de Acción\"/>
    </mc:Choice>
  </mc:AlternateContent>
  <xr:revisionPtr revIDLastSave="0" documentId="13_ncr:1_{064543ED-87BC-4583-990D-4B6191D59F67}" xr6:coauthVersionLast="46" xr6:coauthVersionMax="46" xr10:uidLastSave="{00000000-0000-0000-0000-000000000000}"/>
  <bookViews>
    <workbookView showHorizontalScroll="0" showVerticalScroll="0" showSheetTabs="0" xWindow="-120" yWindow="-120" windowWidth="20730" windowHeight="11160" xr2:uid="{00000000-000D-0000-FFFF-FFFF000000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 r:id="rId13"/>
  </externalReferences>
  <definedNames>
    <definedName name="_xlnm._FilterDatabase" localSheetId="0" hidden="1">'consolidado final'!$A$7:$AM$106</definedName>
    <definedName name="_xlnm.Print_Area" localSheetId="0">'consolidado final'!$A$2:$V$17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3" i="16" l="1"/>
  <c r="U8" i="16"/>
  <c r="U12" i="16" l="1"/>
  <c r="D26" i="16" l="1"/>
  <c r="D25" i="16"/>
  <c r="D24" i="16"/>
  <c r="D23" i="16"/>
  <c r="D22" i="16"/>
  <c r="D21" i="16"/>
  <c r="D20" i="16" l="1"/>
  <c r="D19" i="16" l="1"/>
  <c r="D18" i="16"/>
  <c r="D17" i="16" l="1"/>
  <c r="D16" i="16"/>
  <c r="D14" i="16"/>
  <c r="D13" i="16"/>
  <c r="D12" i="16"/>
  <c r="D11" i="16"/>
  <c r="D10" i="16"/>
  <c r="D9" i="16"/>
  <c r="D8" i="16"/>
</calcChain>
</file>

<file path=xl/sharedStrings.xml><?xml version="1.0" encoding="utf-8"?>
<sst xmlns="http://schemas.openxmlformats.org/spreadsheetml/2006/main" count="1978" uniqueCount="594">
  <si>
    <t>ARTICULACIÓN PLANES DECRETO 612 DE 2018</t>
  </si>
  <si>
    <t>PROCESO</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</si>
  <si>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</si>
  <si>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</si>
  <si>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</si>
  <si>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</si>
  <si>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</si>
  <si>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</si>
  <si>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</si>
  <si>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</si>
  <si>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</si>
  <si>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</si>
  <si>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</si>
  <si>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</si>
  <si>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</si>
  <si>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</si>
  <si>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</si>
  <si>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</si>
  <si>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</si>
  <si>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</si>
  <si>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</si>
  <si>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</si>
  <si>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</si>
  <si>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</si>
  <si>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</si>
  <si>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</si>
  <si>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</si>
  <si>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</si>
  <si>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</si>
  <si>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</si>
  <si>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</si>
  <si>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</si>
  <si>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</si>
  <si>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</si>
  <si>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</si>
  <si>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</si>
  <si>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</si>
  <si>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</si>
  <si>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</si>
  <si>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</si>
  <si>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</si>
  <si>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</si>
  <si>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</si>
  <si>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</si>
  <si>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</si>
  <si>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</si>
  <si>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</si>
  <si>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</si>
  <si>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</si>
  <si>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</si>
  <si>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</si>
  <si>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</si>
  <si>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</si>
  <si>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</si>
  <si>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DEPENDENCIA RESPONSABLE</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</si>
  <si>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</si>
  <si>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</si>
  <si>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</si>
  <si>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</si>
  <si>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</si>
  <si>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</si>
  <si>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</si>
  <si>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</si>
  <si>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</si>
  <si>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</si>
  <si>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</si>
  <si>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</si>
  <si>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</si>
  <si>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</si>
  <si>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</si>
  <si>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</si>
  <si>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</si>
  <si>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</si>
  <si>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</si>
  <si>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</si>
  <si>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</si>
  <si>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</si>
  <si>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</si>
  <si>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</si>
  <si>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</si>
  <si>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</si>
  <si>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</si>
  <si>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</si>
  <si>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</si>
  <si>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</si>
  <si>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</si>
  <si>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</si>
  <si>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</si>
  <si>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</si>
  <si>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</si>
  <si>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</si>
  <si>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</si>
  <si>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</si>
  <si>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</si>
  <si>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</si>
  <si>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</si>
  <si>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</si>
  <si>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</si>
  <si>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</si>
  <si>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</si>
  <si>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</si>
  <si>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</si>
  <si>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</si>
  <si>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</si>
  <si>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</si>
  <si>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</si>
  <si>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</si>
  <si>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</si>
  <si>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</si>
  <si>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</si>
  <si>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</si>
  <si>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</si>
  <si>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</si>
  <si>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</si>
  <si>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</si>
  <si>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</si>
  <si>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</si>
  <si>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</si>
  <si>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</si>
  <si>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</si>
  <si>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</si>
  <si>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</si>
  <si>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</si>
  <si>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</si>
  <si>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</si>
  <si>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</si>
  <si>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</si>
  <si>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</si>
  <si>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</si>
  <si>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</si>
  <si>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</si>
  <si>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</si>
  <si>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</si>
  <si>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</si>
  <si>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</si>
  <si>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</si>
  <si>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</si>
  <si>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</si>
  <si>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</si>
  <si>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</si>
  <si>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</si>
  <si>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</si>
  <si>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</si>
  <si>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</si>
  <si>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</si>
  <si>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</si>
  <si>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</si>
  <si>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</si>
  <si>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</si>
  <si>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</si>
  <si>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</si>
  <si>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</si>
  <si>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</si>
  <si>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</si>
  <si>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</si>
  <si>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</si>
  <si>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</si>
  <si>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</si>
  <si>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</si>
  <si>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</si>
  <si>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Fecha de inicio</t>
  </si>
  <si>
    <t>Fecha de finalización</t>
  </si>
  <si>
    <t>ACCIONES</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</si>
  <si>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</si>
  <si>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</si>
  <si>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</si>
  <si>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</si>
  <si>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</si>
  <si>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</si>
  <si>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MONTO  ANUAL ESTIMADO</t>
  </si>
  <si>
    <t>Documento actualizado</t>
  </si>
  <si>
    <t>Número</t>
  </si>
  <si>
    <t>1=Documento actualizado
0=Sin avance</t>
  </si>
  <si>
    <t>1=Batería implementada
0=Sin avance</t>
  </si>
  <si>
    <t>Planeación presupuestal de la Superintendencia</t>
  </si>
  <si>
    <t>1=Anteproyecto aprobado 
0=Sin avance</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</si>
  <si>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</si>
  <si>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</si>
  <si>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</si>
  <si>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</si>
  <si>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</si>
  <si>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</si>
  <si>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</si>
  <si>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</si>
  <si>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</si>
  <si>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</si>
  <si>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</si>
  <si>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</si>
  <si>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</si>
  <si>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</si>
  <si>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</si>
  <si>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</si>
  <si>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</si>
  <si>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</si>
  <si>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</si>
  <si>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</si>
  <si>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</si>
  <si>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</si>
  <si>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</si>
  <si>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</si>
  <si>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</si>
  <si>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TIPOLOGÍA DEL INDICADOR</t>
  </si>
  <si>
    <t>META ANUAL</t>
  </si>
  <si>
    <t>(Numerador: No. de informes presentados / Denominador: 12)*100</t>
  </si>
  <si>
    <t>Funcionamiento e Inv: FORTALECIMIENTO DE LA CAPACIDAD INSTITUCIONAL PARA MEJORAR LA INSPECCIÓN, VIGILANCIA Y CONTROL DE LA SUPERINTENDENCIA DEL SUBSIDIO FAMILIAR. NACIONAL</t>
  </si>
  <si>
    <t>Batería indicadores actualizada e  implementada</t>
  </si>
  <si>
    <t>Servicio de implementación de sistemas de gestión en el componente de Indicadores de los proceso de la SSF, revisados e implementados</t>
  </si>
  <si>
    <t>1=Micrositio actualizado
0=Sin avance</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</si>
  <si>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</si>
  <si>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</si>
  <si>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</si>
  <si>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Estrategia de Rendición de Cuentas implementada</t>
  </si>
  <si>
    <t>Estrategia de Rendición de Cuentas</t>
  </si>
  <si>
    <t>1=Lineamientos técnicos, que incluye actualización y el desarrollo de la misma.
0=Sin avance</t>
  </si>
  <si>
    <r>
      <t xml:space="preserve">A2. Actualizar y  mantener el sistema de gestión en el </t>
    </r>
    <r>
      <rPr>
        <b/>
        <sz val="11"/>
        <rFont val="Calibri"/>
        <family val="2"/>
        <scheme val="minor"/>
      </rPr>
      <t xml:space="preserve">componente de indicadores </t>
    </r>
    <r>
      <rPr>
        <sz val="11"/>
        <rFont val="Calibri"/>
        <family val="2"/>
        <scheme val="minor"/>
      </rPr>
      <t>de seguimiento y evaluación de los procesos de la SSF de acuerdo con los lineamientos de las Políticas de Planeación institucional y Seguimiento y Evaluación del Desempeño Instituciona</t>
    </r>
    <r>
      <rPr>
        <b/>
        <sz val="11"/>
        <rFont val="Calibri"/>
        <family val="2"/>
        <scheme val="minor"/>
      </rPr>
      <t>l</t>
    </r>
    <r>
      <rPr>
        <sz val="11"/>
        <rFont val="Calibri"/>
        <family val="2"/>
        <scheme val="minor"/>
      </rPr>
      <t xml:space="preserve"> del MIPG</t>
    </r>
  </si>
  <si>
    <t xml:space="preserve">Micrositio de transparencia y acceso a la información pública actualizado </t>
  </si>
  <si>
    <t>Todos los planes</t>
  </si>
  <si>
    <t>Informes internos y externos</t>
  </si>
  <si>
    <t>Porcentaje de cumplimiento en la presentación de informes internos y externos</t>
  </si>
  <si>
    <t>(Numerador: No. de informes presentados / Denominador: No. de informes requeridos)*100</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</si>
  <si>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</si>
  <si>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</si>
  <si>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</si>
  <si>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</si>
  <si>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 xml:space="preserve"> </t>
  </si>
  <si>
    <t>RECURSOS</t>
  </si>
  <si>
    <t>PLAN DE ACCIÓN 2021
SUPERINTENDENCIA DEL SUBSIDIO FAMILIAR SSF 2021
Decreto 612 de 2018 "Por eI cuaI se fijan directrices para Ia integración de los planes institucionales y estratégicos al Plan de Acción por parte de las entidades del Estado"</t>
  </si>
  <si>
    <t>POLITICAS MIPG V3</t>
  </si>
  <si>
    <t>PLANEACIÓN INSTITUCIONAL</t>
  </si>
  <si>
    <t>ACCIONES 2021</t>
  </si>
  <si>
    <t>MEDICIÓN</t>
  </si>
  <si>
    <t>1=Sistema de Gestión de Calidad Actualizado
0=Sin avance</t>
  </si>
  <si>
    <t>Informes y/o reportes de seguimiento y monitoreo al MIPG (especialmente gestión del conocimiento)</t>
  </si>
  <si>
    <t>1=Informes y/o reportes
0=Sin avance</t>
  </si>
  <si>
    <t>Informes y/o reportes de seguimiento y monitoreo al MIPG</t>
  </si>
  <si>
    <r>
      <t xml:space="preserve">Numerador: Fases realizadas / Denominador: Fases programadas de acuerdo con el manual de gestión integral de riesgos *100
</t>
    </r>
    <r>
      <rPr>
        <u/>
        <sz val="11"/>
        <rFont val="Calibri"/>
        <family val="2"/>
        <scheme val="minor"/>
      </rPr>
      <t>Donde:</t>
    </r>
    <r>
      <rPr>
        <sz val="11"/>
        <rFont val="Calibri"/>
        <family val="2"/>
        <scheme val="minor"/>
      </rPr>
      <t xml:space="preserve">
Fase 1: Revisión
Fase 2: Actualización
Fase 3: Implementación
</t>
    </r>
  </si>
  <si>
    <t xml:space="preserve">Porcentaje de avance en la revisión, actualización, implementación y seguimiento a la política de la gestión del riesgo
</t>
  </si>
  <si>
    <t xml:space="preserve">Porcentaje de avance en la elaboración, implementación y seguimiento de los linemientos del manual de la gestión de la continuidad de la operación
</t>
  </si>
  <si>
    <t xml:space="preserve">Numerador: Fases realizadas / Denominador: Fases programadas de acuerdo con el manual de gestión integral de riesgos *100
Donde:
Fase 1: Elaboración
Fase 2: Implementación
Fase 3: Seguimiento
</t>
  </si>
  <si>
    <r>
      <t xml:space="preserve">A3. Acompañar  la implementación y realizar monitoreo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</si>
  <si>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t>Informe de revisión por la dirección preparado y consolidado con las entradas requeridas</t>
  </si>
  <si>
    <t>Documento de revisión por la dirección</t>
  </si>
  <si>
    <t>1=Documento de revisión por la dirección
0=Sin avance</t>
  </si>
  <si>
    <t>(Numerador: Número de actividades ejecutadas / Denominador: Número de actividades programadas)*100</t>
  </si>
  <si>
    <r>
      <t xml:space="preserve">A1. Preparar y consolidar la revisión por la dirección de la gestión  como mecanismo de </t>
    </r>
    <r>
      <rPr>
        <b/>
        <sz val="11"/>
        <rFont val="Calibri"/>
        <family val="2"/>
        <scheme val="minor"/>
      </rPr>
      <t>seguimiento y evaluación Institucional</t>
    </r>
  </si>
  <si>
    <t>Plan de transformación digital</t>
  </si>
  <si>
    <t>Porcentaje de actividades del Plan de transformación digital</t>
  </si>
  <si>
    <t>Anteproyecto de Presupuesto 2022, sustentado y aprobado</t>
  </si>
  <si>
    <r>
      <t>Documento de estrategia de participación ciudadana actualizado que contemple los lineamientos establecidos por el DAFP (autodiagnosticos)</t>
    </r>
    <r>
      <rPr>
        <sz val="11"/>
        <color rgb="FFFF0000"/>
        <rFont val="Calibri"/>
        <family val="2"/>
        <scheme val="minor"/>
      </rPr>
      <t xml:space="preserve">
</t>
    </r>
  </si>
  <si>
    <t>Documento lineamientos técnicos de consolidación de las actividades adelantadas para la mejora en la gestión y certificación del Sistema  de Gestión de Calidad de la SSF.</t>
  </si>
  <si>
    <t>Sistema de Gestión de Calidad de la SSF, implementado</t>
  </si>
  <si>
    <t xml:space="preserve">A9. Actualizar y fortalecer el Modelo Integrado de Planeación y Gestión de la SSF, que incluye el apoyo en el diseño e implementación de instrumentos de monitoreo y seguimiento a partir de los resultados de los autodiagnosticos. </t>
  </si>
  <si>
    <r>
      <t xml:space="preserve">A10. Brindar herramientas de mejora en el marco de la </t>
    </r>
    <r>
      <rPr>
        <b/>
        <sz val="11"/>
        <rFont val="Calibri"/>
        <family val="2"/>
        <scheme val="minor"/>
      </rPr>
      <t>Política de Planeación Institucional  del MIPG</t>
    </r>
    <r>
      <rPr>
        <sz val="11"/>
        <rFont val="Calibri"/>
        <family val="2"/>
        <scheme val="minor"/>
      </rPr>
      <t xml:space="preserve"> incluye Gestión del Riesgo.</t>
    </r>
  </si>
  <si>
    <r>
      <t xml:space="preserve">
A11. Brindar herramientas de mejora en el marco de la</t>
    </r>
    <r>
      <rPr>
        <b/>
        <sz val="11"/>
        <rFont val="Calibri"/>
        <family val="2"/>
        <scheme val="minor"/>
      </rPr>
      <t xml:space="preserve"> Política de Planeación  Institucional y la Política de Seguridad Digital del MIPG </t>
    </r>
    <r>
      <rPr>
        <sz val="11"/>
        <rFont val="Calibri"/>
        <family val="2"/>
        <scheme val="minor"/>
      </rPr>
      <t>incluye la Gestión de la Continuidad de la Operación.</t>
    </r>
  </si>
  <si>
    <t xml:space="preserve">
A12. Implementación del plan de transformación digital.</t>
  </si>
  <si>
    <r>
      <t>A1. Fortalecer y actualizar la</t>
    </r>
    <r>
      <rPr>
        <b/>
        <sz val="11"/>
        <rFont val="Calibri"/>
        <family val="2"/>
        <scheme val="minor"/>
      </rPr>
      <t xml:space="preserve"> estrategia de participación ciudadana y control social</t>
    </r>
    <r>
      <rPr>
        <sz val="11"/>
        <rFont val="Calibri"/>
        <family val="2"/>
        <scheme val="minor"/>
      </rPr>
      <t xml:space="preserve"> en cumplimiento con los lineamientos dados por el DAFP en coordinación con las dependencias.
</t>
    </r>
  </si>
  <si>
    <r>
      <t xml:space="preserve">A5. Acciones de mejora y documentación en el marco de la </t>
    </r>
    <r>
      <rPr>
        <b/>
        <sz val="11"/>
        <rFont val="Calibri"/>
        <family val="2"/>
        <scheme val="minor"/>
      </rPr>
      <t>Política de Fortalecimieno Institucional y  la Optimización y Simplificación de Procesos</t>
    </r>
    <r>
      <rPr>
        <sz val="11"/>
        <rFont val="Calibri"/>
        <family val="2"/>
        <scheme val="minor"/>
      </rPr>
      <t>, a partir de los resultados de auditoria y seguimiento al Sistema de Gestión de la SSF, incorporando lineamientos para la gestión del cambio.</t>
    </r>
  </si>
  <si>
    <r>
      <t xml:space="preserve">A6. Actualización e implementación de la </t>
    </r>
    <r>
      <rPr>
        <b/>
        <sz val="11"/>
        <rFont val="Calibri"/>
        <family val="2"/>
        <scheme val="minor"/>
      </rPr>
      <t>Estrategia de Rendición de Cuentas</t>
    </r>
    <r>
      <rPr>
        <sz val="11"/>
        <rFont val="Calibri"/>
        <family val="2"/>
        <scheme val="minor"/>
      </rPr>
      <t xml:space="preserve"> como mecanismo de participación ciudadana y de una gestión ética y transparente.</t>
    </r>
  </si>
  <si>
    <r>
      <t xml:space="preserve">A7. Acompañar las áreas y realizar el monitoreo a la  </t>
    </r>
    <r>
      <rPr>
        <b/>
        <sz val="11"/>
        <rFont val="Calibri"/>
        <family val="2"/>
        <scheme val="minor"/>
      </rPr>
      <t>Política de Transparencia, Acceso a la Información Pública y de Lucha Contra la Corrupción</t>
    </r>
    <r>
      <rPr>
        <sz val="11"/>
        <rFont val="Calibri"/>
        <family val="2"/>
        <scheme val="minor"/>
      </rPr>
      <t xml:space="preserve">  a partir de los resultados del autodiagnóstico de MIPG y la Procuraduria General de la Nación</t>
    </r>
  </si>
  <si>
    <r>
      <t xml:space="preserve">A8. Acompañar las áreas y realizar el monitoreo a la </t>
    </r>
    <r>
      <rPr>
        <b/>
        <sz val="11"/>
        <rFont val="Calibri"/>
        <family val="2"/>
        <scheme val="minor"/>
      </rPr>
      <t xml:space="preserve"> Política de Transparencia, Acceso a la Información Pública y de Lucha Contra la Corrupción </t>
    </r>
    <r>
      <rPr>
        <sz val="11"/>
        <rFont val="Calibri"/>
        <family val="2"/>
        <scheme val="minor"/>
      </rPr>
      <t xml:space="preserve"> a partir de los resultados del autodiagnóstico de MIPG.</t>
    </r>
  </si>
  <si>
    <t xml:space="preserve">Manual de gestión integral  del riesgo, revisado, actualizado,  implementado y con seguimiento de la aplicación de los  lineamientos técnicos para la gestión del riesgo y el diseño de controles efectivos. </t>
  </si>
  <si>
    <t xml:space="preserve">Manual de gestión de crisis y continuidad de la operación, revisado, actualizado,  implementado y con seguimiento de la aplicación de los  lineamientos técnicos para la gestión del riesgo y el diseño de controles efectivos. </t>
  </si>
  <si>
    <t xml:space="preserve"> (Número de informes de  auditorías realizadas/Total auditorias programadas) *100  </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</si>
  <si>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 SIGEP, Consolidado de Auditorías, PAAC, Riesgos de Corrupción, SIGEP, SIIF-Nación II, SUIT, FURAG, Contable-Presupuesal CGR, Rendición de la Cuenta CGR, entre otros</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</si>
  <si>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</si>
  <si>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</si>
  <si>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</si>
  <si>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</si>
  <si>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</si>
  <si>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</si>
  <si>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 Instrumentos archivísticos actualizados</t>
  </si>
  <si>
    <t>Porcentaje de cumplimiento en los Instrumentods Archivisticos actualizados</t>
  </si>
  <si>
    <t xml:space="preserve">(Numerador: Número de instrumentos archivisticos actualizados/ Denominador: Número instrumentos archivisticos programados para el periodo)*100
</t>
  </si>
  <si>
    <t>Inv: IMPLEMENTACIÓN DEL SISTEMA INTEGRADO DE GESTIÓN DOCUMENTAL DE LA SUPERINTENDENCIA DEL SUBSIDIO FAMILIAR BOGOTÁ</t>
  </si>
  <si>
    <t xml:space="preserve">Plan Institucional de Archivos de la Entidad-PINAR
PETI
Plan Anual de Adquisiciones
</t>
  </si>
  <si>
    <t>Programa de Gestion de Documentos Electronicos implementados</t>
  </si>
  <si>
    <t>Programa de Gestion de Documentos Electronicos implementado</t>
  </si>
  <si>
    <t>Unidad</t>
  </si>
  <si>
    <t>1=Programa de Gestion de Documentos Electronicos implementado
0= sin avance</t>
  </si>
  <si>
    <t>Certificados Digitales actualizados</t>
  </si>
  <si>
    <t>Porcentaje de Certificados Digitales actualizados</t>
  </si>
  <si>
    <t>(Numerador: Certificados digitales actualizados/ certificados digitales programados)*100</t>
  </si>
  <si>
    <t>trimestral</t>
  </si>
  <si>
    <t>Publicaciones realizadas</t>
  </si>
  <si>
    <t>Porcentaje de información documental, actualizada y publicada en pagina web</t>
  </si>
  <si>
    <r>
      <t xml:space="preserve">(Numerador: No. actualizaciones de información publicada en pagina web/ Denominador: No. Actualizaciones de información requeridas para publicación en página web)*100
</t>
    </r>
    <r>
      <rPr>
        <u/>
        <sz val="11"/>
        <rFont val="Calibri"/>
        <family val="2"/>
        <scheme val="minor"/>
      </rPr>
      <t>Nota</t>
    </r>
    <r>
      <rPr>
        <sz val="11"/>
        <rFont val="Calibri"/>
        <family val="2"/>
        <scheme val="minor"/>
      </rPr>
      <t>: Aplica únicamente cuando se producen actualizaciones (ejemplo: PINAR, TRD, PGD, TVD, CCD, entre otras) , de lo contrario se registrará "No aplica"</t>
    </r>
  </si>
  <si>
    <t>Plan Institucional de Archivos de la Entidad-PINAR
Plan Anticorrupción y de Atención al Ciudadano
PETI
Plan Anual de Adquisiciones</t>
  </si>
  <si>
    <t>Actos administrativos de interés general publicados en el portal corporativo</t>
  </si>
  <si>
    <t>Porcentaje de actos administrativos de interés general, publicados en el portal corporativo</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</si>
  <si>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</si>
  <si>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</si>
  <si>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r>
      <t xml:space="preserve">A1. Avanzar en el modelo </t>
    </r>
    <r>
      <rPr>
        <sz val="11"/>
        <color theme="1" tint="4.9989318521683403E-2"/>
        <rFont val="Calibri"/>
        <family val="2"/>
        <scheme val="minor"/>
      </rPr>
      <t>misión</t>
    </r>
    <r>
      <rPr>
        <sz val="11"/>
        <rFont val="Calibri"/>
        <family val="2"/>
        <scheme val="minor"/>
      </rPr>
      <t>al a partir de experiencias e información</t>
    </r>
  </si>
  <si>
    <t>Plan Anual de Adquisiciónes</t>
  </si>
  <si>
    <t xml:space="preserve">A2. Realizar eventos de capacitación y/o de socialización con las CCF </t>
  </si>
  <si>
    <t xml:space="preserve">Realizar un taller de actualización normativa dirigida a los Consejeros Directivos de las CCF" </t>
  </si>
  <si>
    <t xml:space="preserve"> Capacitación realizada</t>
  </si>
  <si>
    <t>A3. Proyección de actos administrativos</t>
  </si>
  <si>
    <t>Documentos firmados- actos administrativos</t>
  </si>
  <si>
    <t>Documentos firmados, actos administrativos</t>
  </si>
  <si>
    <t>(Numerador: Documentos proyectados / Denominador: Documentos firmados)*100</t>
  </si>
  <si>
    <t>A4. Realizar visitas a las CCF con vigilancia especial o intervención administrativa</t>
  </si>
  <si>
    <r>
      <t>Visitas a las CCF con vigilancia especial o intervención administrativa</t>
    </r>
    <r>
      <rPr>
        <strike/>
        <sz val="11"/>
        <color rgb="FFFF0000"/>
        <rFont val="Calibri"/>
        <family val="2"/>
        <scheme val="minor"/>
      </rPr>
      <t>,</t>
    </r>
    <r>
      <rPr>
        <sz val="11"/>
        <rFont val="Calibri"/>
        <family val="2"/>
        <scheme val="minor"/>
      </rPr>
      <t xml:space="preserve"> realizadas</t>
    </r>
  </si>
  <si>
    <t>Número de visitas a las CCF con vigilancia especial o intervención administrativa, realizadas</t>
  </si>
  <si>
    <t>A5. Avanzar en el modelo misiónal a partir de experiencias e información</t>
  </si>
  <si>
    <t>Sistema de gestión implementado</t>
  </si>
  <si>
    <t>Documento de analisis del  proceso de control legal implementado</t>
  </si>
  <si>
    <t>1=  Documento de analisis del  proceso de control legal implementado
0= Sin avances</t>
  </si>
  <si>
    <t>A1.Fortalecer el Talento Humano a través de las rutas de bienestar de MIPG.</t>
  </si>
  <si>
    <t>Documento que contenga el diseño de  las rutas para la vigencia.</t>
  </si>
  <si>
    <t>Documento que contenga el diseño de las estrategias de las rutas.</t>
  </si>
  <si>
    <t>1. =  Un documento de estrategías
0 = Sin avance</t>
  </si>
  <si>
    <t>Inv: FORTALECIMIENTO ESTRATÉGICO DEL TALENTO HUMANO PARA LA GESTIÓN ORGANIZACIONAL DE LA SUPERINTENDENCIA DEL SUBSIDIO FAMILIAR. BOGOTÁ</t>
  </si>
  <si>
    <t>Rutas implementadas +M34:T34</t>
  </si>
  <si>
    <t>Implementación de las estrategias de las rutas</t>
  </si>
  <si>
    <t>(Rutas implementadas/Número de rutas programadas)*100</t>
  </si>
  <si>
    <t>A2.Fortalecer el Talento Humano a través de información sistematizada física y electrónica del GTH.</t>
  </si>
  <si>
    <t xml:space="preserve">Documento lineamientos técnicos que contenga información sobre el sistema de gestión documental implementado.  </t>
  </si>
  <si>
    <t>Documento de lineamientos técnicos</t>
  </si>
  <si>
    <t>1. =  Un documento de lineamientos técnicos
0 = Sin avance</t>
  </si>
  <si>
    <t>Plan Estratégico de Gestión de Talento Humano
Plan Institucional de Capacitación
Plan de Incentivos Institucionales
Plan de Anual de Trabajo de Seguridad y Salud en el Trabajo</t>
  </si>
  <si>
    <t xml:space="preserve">Diseñar y actualizar una base de datos que permita disponer de información sistematizada sobre el talento humano (participación e impacto de las estrategias de la gestión del talento Humano). (Ruta del análisis de datos)  
 </t>
  </si>
  <si>
    <t>Diseño y actualización de base de datos</t>
  </si>
  <si>
    <t>"1. =  Diseño y actualización de la base de datos
0 = Sin avance"</t>
  </si>
  <si>
    <t xml:space="preserve"> Realizar la trazabilidad electrónica y física de las historias laborales del talento humano. (Ruta del análisis de datos). </t>
  </si>
  <si>
    <t xml:space="preserve">Trazabilidad electrónica y física de las historias laborales del talento humano realizada.  </t>
  </si>
  <si>
    <t>(Número de historias laborales actualizadas/Número de historias laborales de la Entidad)*100</t>
  </si>
  <si>
    <t xml:space="preserve">Realizar la caracterización del talento humano de la SSF (Ruta del análisis de datos).  </t>
  </si>
  <si>
    <t>Documento de caracterización del talento humano de la SSF realizado (ruta de la felicidad)</t>
  </si>
  <si>
    <t>"1. = Un documento caracterización de Talento Humano
0 = Sin avance"</t>
  </si>
  <si>
    <t>A3.Fortalecer la política de gestión de conocimiento en Talento Humano.</t>
  </si>
  <si>
    <t xml:space="preserve">Implementación de las actividades deribadas de las políticas de gestión de conocimiento en el GTH </t>
  </si>
  <si>
    <t>Porcentaje de avance de las actividades programadas de las políticas de gestión del conocimiento (Talento Humano)</t>
  </si>
  <si>
    <t>(Número de actividades ejecutadas/ número de actividades programadas)*100</t>
  </si>
  <si>
    <t>A4. Fortalecimiento del talento humano a través del desarrollo de las rutas para el fortalecimiento de las competencias funcionales, el bienestar, los reconocimientos salariales y las condiciones del SGSST</t>
  </si>
  <si>
    <t>Implementar el Plan Estratégico de Gestión del Talento</t>
  </si>
  <si>
    <t>Porcentaje de avance de Plan Estratégico de Gestión del Talento</t>
  </si>
  <si>
    <t>Implementar el Plan de Capacitación</t>
  </si>
  <si>
    <t>Porcentaje de avance del Plan de Capacitación</t>
  </si>
  <si>
    <t>(Número de capacitaciones ejecutadas/ número de capacitaciones programadas)*100</t>
  </si>
  <si>
    <t xml:space="preserve"> Implementar Programa de Bienestar</t>
  </si>
  <si>
    <t>Porcentaje de avance del Programa de Bienestar</t>
  </si>
  <si>
    <t xml:space="preserve">Implementar Programa de Incentivos </t>
  </si>
  <si>
    <t>Porcentaje de avance del Programa de Incentivos</t>
  </si>
  <si>
    <t>Plan Anual del Sistema de Gestión de Seguridad y Salud en el Trabajo</t>
  </si>
  <si>
    <t>Porcentaje de avance del Plan Anual del Sistema de Gestión de Seguridad y Salud en el Trabajo</t>
  </si>
  <si>
    <t>A5. Implementación del Modelo Integrado de Planeación y Gestión en lo referente al GTH.</t>
  </si>
  <si>
    <t>Informe de la implementación de MIPG, en lo referente al GTH.</t>
  </si>
  <si>
    <t>Un documento con la información sobre la  implementación de MIPG referente GTH</t>
  </si>
  <si>
    <t xml:space="preserve">1. Informe de seguimiento
</t>
  </si>
  <si>
    <t>Plan Estratégico de Talento Humano
Implementación del modelo - Porcentaje.</t>
  </si>
  <si>
    <t>A1. Presentar y publicar los informes financieros y contables mensuales, con sus respectivas notas, variaciones  acorde con las normativas vigentes así y el estado financiero del cierre de la vigencia fiscal anterior</t>
  </si>
  <si>
    <t>Informes financieros y contables mensuales, con sus respectivas notas, variaciones acorde con las normativa vigentes así y el estado financiero del cierre de la vigencia fiscal anterior</t>
  </si>
  <si>
    <t>Porcentaje acumulado de estados financieros obligatorios presentados</t>
  </si>
  <si>
    <t>(Numerador: No. de estados financieros presentados/Denominador: No. de informes obligatorios, a la fecha de acuerdo a la programación de la Contaduría General de la Nación-CGN)* 100
Nota: El último informe a obtener en la vigencia 2021 corresponde al informe financiero y contable del mes de noviembre
Nota: 2: En el primer trimestre de 2021 estarán publicados los estados financieros de cierre de la vigencia 2020</t>
  </si>
  <si>
    <t>A2. Publicar informes de ejecución presupuestal en el portal corporativo, en cumplimiento de la normatividad vigente</t>
  </si>
  <si>
    <t>Informes de ejecución en el portal corporativo, en cumplimiento de la normatividad vigente</t>
  </si>
  <si>
    <t>Porcentaje de informes acumulados mensuales de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</si>
  <si>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</si>
  <si>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</si>
  <si>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</si>
  <si>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</si>
  <si>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2021 corresponde al informe de ejecución presupuestal del mes de noviembre 
Nota: 2: En el primer mes de 2021 estará publicado el informe de ejecución de cierre de la vigencia 2020
Nota 3: El porcentaje es acumulado por lo tanto, sólo hasta el último mes del año, se espera dar cumplimiento al 100%.</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</si>
  <si>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 la ejecución de los recursos de funcionamiento de la SSF.</t>
    </r>
  </si>
  <si>
    <t>Anteproyecto de Presupuesto 2022, preparado y consolidado</t>
  </si>
  <si>
    <t>1=Anteproyecto preparado y consolidado
0=Sin avance</t>
  </si>
  <si>
    <t>A1. Sensibilización o capacitación del Código Disciplinario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</si>
  <si>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</si>
  <si>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</si>
  <si>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</si>
  <si>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</si>
  <si>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</si>
  <si>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</si>
  <si>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A1. Adelantar oportunamente los procesos de contratación radicados en debida forma en el Grupo de Gestión Contractual correspondientes a la adquisiciones de bienes y servicios requeridos por la entidad, de acuerdo a requisitos legales vigentes</t>
  </si>
  <si>
    <t>Procesos de contratación adelantados en el SECOP</t>
  </si>
  <si>
    <t>Porcentaje de cumplimiento en los procesos de contratación</t>
  </si>
  <si>
    <t>(Numerador: Número de contratos adelantados en el SECOP / Denominador: Número de solicitudes radicadas durante cada trimestre del año )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</si>
  <si>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</si>
  <si>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</si>
  <si>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</si>
  <si>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</si>
  <si>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A1. Consolidar y  realizar seguimiento al Plan Anual de Adquisiciones</t>
  </si>
  <si>
    <t>Informes trimestrales de seguimiento al PAA</t>
  </si>
  <si>
    <t>Informes trimestrales de seguimiento al PAA, elaborados</t>
  </si>
  <si>
    <t>Número de informes trimestrales del PAA, elaborados</t>
  </si>
  <si>
    <t>A2. Ejecutar y realizar seguimiento al Plan Institucional  de Gestión Ambiental</t>
  </si>
  <si>
    <t>Plan de Gestión Ambiental implementado</t>
  </si>
  <si>
    <t>Porcentaje de actividades del PIGA ejecutadas</t>
  </si>
  <si>
    <t>(Numerador: Número de actividades del PIGA ejecutadas / Denominador: Número de actividades del PIGA programadas)*100</t>
  </si>
  <si>
    <t xml:space="preserve">A3. Ejecutar y realizar seguimiento al Plan de Seguridad Vial </t>
  </si>
  <si>
    <t>Plan de Seguridad Vial implementado en la Entidad</t>
  </si>
  <si>
    <t>Porcentaje de actividades del Plan de Seguridad Vial ejecutadas</t>
  </si>
  <si>
    <t>(Numerador: Número de actividades del PESV ejecutadas / Denominador: Número de actividades del PESV programadas)*100</t>
  </si>
  <si>
    <t>A4. Ejecutar y realizar seguimiento al Plan de Gestión Integral de  Residuos Peligrosos</t>
  </si>
  <si>
    <t>Plan de Gestión Integral de  Residuos Peligrosos implementado</t>
  </si>
  <si>
    <t>Porcentaje de actividades del PGIRP ejecutadas</t>
  </si>
  <si>
    <t>(Numerador: Número de actividades del PGIRP ejecutadas / Denominador: Número de actividades del PGIRP programadas)*100</t>
  </si>
  <si>
    <t>A1. Realizar toma física de los activos según la periodicidad establecida en el procedimiento respectivo</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</si>
  <si>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</si>
  <si>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</si>
  <si>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</si>
  <si>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A2. Actualizar permanentemente el inventario  de bienes de la entidad a causa  de traslados internos, retiro e ingreso de personal bienes adquiridos y bienes dados de baja</t>
  </si>
  <si>
    <t>Aplicativo NEON actualizado</t>
  </si>
  <si>
    <t>Porcentaje de actualización del inventario en el aplicativo según novedades de personal</t>
  </si>
  <si>
    <t>(Numerador: Número de novedades registradas en el sistema/Denominador:  Número de novedades notificadas por Resolución)*100</t>
  </si>
  <si>
    <t>A1 Promocionar los beneficios del sistema de subsidio familiar y de las acciones de IVC de la Superintendencia, a través de información para los grupos de valor.</t>
  </si>
  <si>
    <t>Documentos de estrategias de posicionamiento y articulación implementados.</t>
  </si>
  <si>
    <t xml:space="preserve">Documentos de Estrategias de Posicionamiento y articulación interinstitucional implementados (Rendición de Cuentas - audiencias públicas y guiones con la información de dichas audiencias).
 </t>
  </si>
  <si>
    <t xml:space="preserve">
Numerador: Documentos de Estrategias de posicionamiento y articulación interinstitucional implementados (rendición de cuentas - audiencias públicas y guiones con la información de dichas audiencias) publicados/Denominador: Número de Documentos solicitados
</t>
  </si>
  <si>
    <t>Funcionamiento e inversión: FORTALECIMIENTO DE LA CAPACIDAD INSTITUCIONAL PARA MEJORAR LA INSPECCIÓN, VIGILANCIA Y CONTROL DE LA SUPERINTENDENCIA DEL SUBSIDIO FAMILIAR. NACIONAL</t>
  </si>
  <si>
    <t xml:space="preserve">  
Publicación de piezas informativas, promocionales o didácticas de las funciones de IVC, derechos y deberes de los ciudadanos y normatividad del Subsidio Familiar</t>
  </si>
  <si>
    <t>Numerador: Número de piezas informativas, promocionales o didácticas de las funciones de IVC, derechos y deberes de los ciudadanos y normatividad del Subsidio Familiar publicados/Denominador: Número de piezas informativas, promocionales o didácticas de las funciones de IVC, derechos y deberes de los ciudadanos y normatividad del Subsidio Familiar solicitados.</t>
  </si>
  <si>
    <t>A2 Promocionar las acciones de la Superintendencia hacia los grupos de valor (público externo)</t>
  </si>
  <si>
    <t xml:space="preserve">Servicios de implementación de sistemas de gestión (MIPG): Realizar, producir y emitir los programas audiovisuales el avance de la implementación del modelo integrado
</t>
  </si>
  <si>
    <t>Emisiones realizadas por televisión de programas educativos.</t>
  </si>
  <si>
    <t xml:space="preserve">19
</t>
  </si>
  <si>
    <t xml:space="preserve">(Numerador: Número de programas producidos y emitidos / Denominador: Número de programas de televisión proyectados) *100.
</t>
  </si>
  <si>
    <t xml:space="preserve">Servicios de implementación de sistemas de gestión (MIPG): Realizar pautas en redes sociales el avance de la implementación del modelo integrado.
</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</si>
  <si>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</si>
  <si>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 xml:space="preserve">Servicios de implementación de sistemas de gestión (MIPG): Servicio de Educación informal para la gestión administrativa realizando cubrimiento periodístico de las actividades que promuevan las capacidades técnicas a los entes vigilados. </t>
  </si>
  <si>
    <t xml:space="preserve">Numerador: Plan estratégico de comunicación  proyectado/Denominador: Plan estratégico de comunicación realizado. 
</t>
  </si>
  <si>
    <t xml:space="preserve">A1. Incorporar auditorías a los sistemas de información en las visitas ordinarias a las CCF </t>
  </si>
  <si>
    <t>Servicios de implementación de sistemas de gestión en términos de visitas ordinarias a las CCF y planes de mejora</t>
  </si>
  <si>
    <t>Porcentaje de cobertura en las visitas ordinarias a las CCF</t>
  </si>
  <si>
    <t>(Numerador: Número de visitas ordinarias realizadas a las CCF / Denominador: Número de visitas programadas en el plan)*100</t>
  </si>
  <si>
    <t>Control Financiero y Contable de CCF</t>
  </si>
  <si>
    <t>Documentos metodológicos de lineamientos de la Política de Fortalecimiento Institucional y Simplificación de los Procesos de Inspección y Vigilancia  a cargo de la Delegada para la Gestión.</t>
  </si>
  <si>
    <t>Informes de avance del documento metodológico de la implementación de lineamientos de la Política de Fortalecimiento Institucional y Simplificación de los Procesos de Inspección y Vigilancia  a cargo de la Delegada para la Gestión.</t>
  </si>
  <si>
    <t>A2. Generar documentos con lineamientos técnicos, mecanismos y procedimientos que contribuyan al mejoramiento del IVC de Planes  programas y proyectos de las CCF</t>
  </si>
  <si>
    <t>Informes de seguimiento financiero y contable a los presupuestos y estados financieros de las CCF</t>
  </si>
  <si>
    <t>Número de informes de análisis de los Presupuestos y Estados Financieros/Número de Presupuestos y Estados Financieros presentados por las CCF</t>
  </si>
  <si>
    <t>Numerador: Número de análisis a los Presupuestos y Estados Financieros de las CCF / Denominador: Número de informes de Presupuestos y Estados financieros presentados por las CCF</t>
  </si>
  <si>
    <t>Informes de seguimiento a la gestión y ejecución de los recursos Fondos de Ley (FOVIS - FOSFEC- LEY 115 - FONIÑEZ)</t>
  </si>
  <si>
    <t>Número de informes consolidados de análisis a la gestión y ejecución de los recursos de los Fondos de Ley (FOVIS - FOSFEC- LEY 115 - FONIÑEZ)/Numero Informes de ejecución de los Fondos de Ley (FOVIS - FOSFEC- LEY 115 - FONIÑEZ) realizados</t>
  </si>
  <si>
    <t>Numerador: Número de informes de análisis a la ejecución de los recursos de los fondos de ley de las CCF / Denominador: Número de informes de ejecución de los recursos de los fondos de ley realizados</t>
  </si>
  <si>
    <t xml:space="preserve">A3. Fortalecer a la Delegada de Gestión en la revisión y análisis legal del impacto de los lineamientos técnicos </t>
  </si>
  <si>
    <t xml:space="preserve">Documentos metodológicos de lineamientos de la Política de Fortalecimiento Institucional y Simplificación de Procesos de Inspección y Vigilancia en materia legal </t>
  </si>
  <si>
    <t xml:space="preserve">Informes de aavance de los documentos metodológicos de lineamientos de la Política de Fortalecimiento Institucional y Simplificación de Procesos de Inspección y Vigilancia en materia legal </t>
  </si>
  <si>
    <t>A4. Avanzar en la estructuración  de un modelo de supervisión basado en riesgos a partir de buenas prácticas internacionalmente aceptadas.</t>
  </si>
  <si>
    <t>Documentos metodológicos de Integración y Diseño para la implementación de un Modelo de Inspección y Vigilancia basado en riesgos y servicios de educación informal para la gestión Administrativa</t>
  </si>
  <si>
    <t>Informes de avance en la integración y Diseño para la implementación de un Modelo de Inspección y Vigilancia basado en riesgos</t>
  </si>
  <si>
    <t>A5. Efectuar un seminario taller con las CCF sobre evaluación de impacto social  de los servicios sociales</t>
  </si>
  <si>
    <t>Seminario taller con las CCF sobre evaluación de impacto social  de los servicios sociales</t>
  </si>
  <si>
    <t>Número de CCF Asistentes al seminario</t>
  </si>
  <si>
    <t>Meta 43 CCF asistentes al seminario.</t>
  </si>
  <si>
    <t>Oficina Asesora Jurídica</t>
  </si>
  <si>
    <t>Gestión Jurídica</t>
  </si>
  <si>
    <t xml:space="preserve">A1. Realizar un seminario de capacitación para los funcionarios de la Superintendencia del Subsidio Familiar </t>
  </si>
  <si>
    <t xml:space="preserve">Servicio de Educación informal para la gestión Administrativa en términos de un seminario de actualización normativa dirigido a abogados, jefes de subsidio y aportes y revisores fiscales de las CCF </t>
  </si>
  <si>
    <t>Porcentaje de participación de convocados en el seminario</t>
  </si>
  <si>
    <t>(Numerador: No. de personas participantes en el seminario/ Denominador: No. de personas convocadas)*100</t>
  </si>
  <si>
    <t>Plan Anual de Adquisiciones
Plan de capacitación interna SSF</t>
  </si>
  <si>
    <t xml:space="preserve">21. Realizar un seminario de actualización normativa dirigido a abogados, jefes de subsidio y aportes y revisores fiscales de las CCF </t>
  </si>
  <si>
    <t>Plan Anual de Adquisiciones
Plan Anticorrupción y de Atención al Ciudadano</t>
  </si>
  <si>
    <t>A3. Optimizar la búsqueda de los conceptos publicados en la página web de la entidad</t>
  </si>
  <si>
    <t>Conceptos publicados en la página web / encuesta de satisfacción</t>
  </si>
  <si>
    <t>calificación primedio de los conceptos consultados</t>
  </si>
  <si>
    <t>calificación promedio de encuestas / No. De encuestas</t>
  </si>
  <si>
    <t>A4. Gestionar expedientes de cobro persuasivo, conforme a las sanciones pecuniarias recibidas en el trimestre</t>
  </si>
  <si>
    <t>Porcentaje de expedientes de cobro persuasivo gestionados durante el semestre</t>
  </si>
  <si>
    <t>(Numerador: No. de expedientes de cobro coactivo persuasivo gestionados durante el semestre/ Denominador: No. de expedientes de cobro persuasivo a gestionar durante el semestre)*100</t>
  </si>
  <si>
    <t>A5.Organizar una capacitación para los abogados de la entidad en un tema concerniente y de aporte al Sistema del Subsidio Familiar.</t>
  </si>
  <si>
    <t xml:space="preserve">Una (1) capacitación virtual / presencial a los abogados de la entidad. </t>
  </si>
  <si>
    <t>Asistentes a la capacitación</t>
  </si>
  <si>
    <t>número</t>
  </si>
  <si>
    <t>Capacitación realizada</t>
  </si>
  <si>
    <t>Plan Anual de Adquisiciones y Plan de capacitación interna SSF</t>
  </si>
  <si>
    <t xml:space="preserve">A6. Realizar un libro digital sobre la normatividad del Sistema de Subsidio Familiar. </t>
  </si>
  <si>
    <t xml:space="preserve"> Un (1) libro digital</t>
  </si>
  <si>
    <t>1. Libro publicado
0. Sin avance</t>
  </si>
  <si>
    <t>A1. Desarrollar Plan de Continuidad que garantice la protección y recuperación de los servicios críticos que se vean afectados por desastres naturales o interrupciones del servicio y minimizar los riesgos de indisponibilidad de los servicios e infraestructuras de TI</t>
  </si>
  <si>
    <t>Plan de continuidad de negocio (Capacidad y Disponibilidad)</t>
  </si>
  <si>
    <t>Documento entregable definiendo el Plan de Continuidad de la Entidad</t>
  </si>
  <si>
    <t>1 Plan de Continuidad / 0 Sin avance</t>
  </si>
  <si>
    <t>Inv: FORTALECIMIENTO DE LA GESTIÓN DE LA TECNOLOGÍA DE LA INFORMACIÓN Y LAS
COMUNICACIONES (TICS) DE LA SUPERINTENDENCIA DEL SUBSIDIO FAMILIAR, BAJO EL MARCO DE REFERENCIA DE ARQUITECTURA EMPRESARIAL (MRAE). NACIONAL</t>
  </si>
  <si>
    <t>A2. Desarrollar acciones en Seguridad de la Información</t>
  </si>
  <si>
    <t>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</si>
  <si>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</si>
  <si>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</si>
  <si>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</si>
  <si>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A3. Atender, evaluar requerimientos  cciones de mejoramiento del sistema de información y la infraestructura tecnológica de la Superintendencia</t>
  </si>
  <si>
    <t>Servicios de TI implementados de soporten a Sistema de Información adquirido o implementado para garantizar la disponibilidad de la infraestructura tecnológica</t>
  </si>
  <si>
    <t>Porcentaje de avance en la atención de requerimientos de los servicios de TI de acuerdo con los casos reportados por los usuarios</t>
  </si>
  <si>
    <t>(Numerador: Número de casos de soporte, atendidos, solucionados 
/ 
Denominador: Número de casos de soporte registrados) x 100</t>
  </si>
  <si>
    <t>FUNCIONAMIENTO</t>
  </si>
  <si>
    <t>Incluida en la línea siguiente</t>
  </si>
  <si>
    <t>A4. Atender, evaluar y desarrollar las modificaciones a los sistemas de información de acuerdo con las necesidades planteadas por las áreas</t>
  </si>
  <si>
    <t>Intervenciones en los sistemas de información misionales, para fortalecer la operación y acción estratégica de la Superintendencia</t>
  </si>
  <si>
    <t>Porcentaje de cumplimiento en la atención, evaluación o desarrollo de modificaciones a los sistemas de información, de acuerdo a requerimientos</t>
  </si>
  <si>
    <t>(Numerador:  Número de casos atendidas, evaluados o desarrolladas 
/
Denominador: Número de casos recibidos ) * 100</t>
  </si>
  <si>
    <t>A5. Desarrollar, optimizar sistema de información SIREVAC en nueva versión</t>
  </si>
  <si>
    <t>Intervenciones en proceso de desarrollo e implementación nueva versión SIREVAC, de acuerdo con alcance y plan de trabajo</t>
  </si>
  <si>
    <t>Porcentaje de cumplimiento de los resultados esperados para las actividades identificadas en el Plan de Desarrollo Nueva Versión SIREVAC</t>
  </si>
  <si>
    <t>Numerador: (Actividades implementadas del Plan de Actualizacion SIREVAC 
/ 
Denominador: Número total de actividades Actividades implementadas del Plan de Actualizacion SIREVAC)*100</t>
  </si>
  <si>
    <t>Gestión Estadística</t>
  </si>
  <si>
    <t xml:space="preserve">A1. Fortalecer la calidad de la información estadistica mediante consolidación base de datos. </t>
  </si>
  <si>
    <t xml:space="preserve">Base de datos de la SSF actualizada y depurada. </t>
  </si>
  <si>
    <t>Base de datos depurada y actualizada</t>
  </si>
  <si>
    <t>1. Base de datos actualizada
0. Sin avance</t>
  </si>
  <si>
    <r>
      <rPr>
        <b/>
        <sz val="11"/>
        <rFont val="Calibri"/>
        <family val="2"/>
        <scheme val="minor"/>
      </rPr>
      <t>Estudios Especiales</t>
    </r>
    <r>
      <rPr>
        <sz val="11"/>
        <rFont val="Calibri"/>
        <family val="2"/>
        <scheme val="minor"/>
      </rPr>
      <t xml:space="preserve"> y Evaluación de Proyectos</t>
    </r>
  </si>
  <si>
    <t xml:space="preserve">A2. Adelantar el estudio de acuerdo con los parametros técnicos establecidos por la SSF </t>
  </si>
  <si>
    <t xml:space="preserve">Documento  con lineamientos técnicos </t>
  </si>
  <si>
    <t xml:space="preserve"> 
Documento  con lineamientos técnicos realizado</t>
  </si>
  <si>
    <t>1. Documento de lineamientos técnicos 
0. Sin avance</t>
  </si>
  <si>
    <t>Inv: ESTUDIOS PARA LA GESTIÓN DEL CONOCIMIENTO DEL SISTEMA DEL SUBSIDIO FAMILIAR. NACIONAL</t>
  </si>
  <si>
    <t>Socialización de los resultados del estudio</t>
  </si>
  <si>
    <t>Evento realizado</t>
  </si>
  <si>
    <t>1. Evento realizado
0. Sin avance</t>
  </si>
  <si>
    <t>Implementar estrategias que
articulen los procesos y procedimientos
misionales en el marco del modelo
institucional de la entidad</t>
  </si>
  <si>
    <t>Documentos  de lineamientos técnicos realizados  (guías, manuales, circulares, entre otros.)</t>
  </si>
  <si>
    <t>1. Documentos de lineamientos técnicos realizados
0. Sin avance</t>
  </si>
  <si>
    <r>
      <t xml:space="preserve">Estudios Especiales y </t>
    </r>
    <r>
      <rPr>
        <b/>
        <sz val="11"/>
        <rFont val="Calibri"/>
        <family val="2"/>
        <scheme val="minor"/>
      </rPr>
      <t>Evaluación de Proyectos</t>
    </r>
  </si>
  <si>
    <r>
      <t>A4. Seguimiento a proyectos presentados por las CCF (incluidos convenios de cooperación internacional).</t>
    </r>
    <r>
      <rPr>
        <b/>
        <sz val="11"/>
        <rFont val="Calibri"/>
        <family val="2"/>
        <scheme val="minor"/>
      </rPr>
      <t xml:space="preserve">
</t>
    </r>
  </si>
  <si>
    <t>Informes de estado de seguimiento a Proyectos presentados por las CCF</t>
  </si>
  <si>
    <t xml:space="preserve">Porcentaje de cumplimiento en la realización de informes </t>
  </si>
  <si>
    <t>Numerador: Número de proyectos en revisión / Denominador: Número de proyectos presentados</t>
  </si>
  <si>
    <t>INCLUIDO EN LA LINEA ANTERIOR</t>
  </si>
  <si>
    <t>Informes de visitas de seguimiento a proyectos presentados de las CCF</t>
  </si>
  <si>
    <t>Nivel de cumplimiento en el plan de visitas</t>
  </si>
  <si>
    <t>Numero</t>
  </si>
  <si>
    <t>(Numerador:  Número de visitas efectuadas / Denominador: Número de visitas programadas de acuerdo con el Plan de visitas aprobado.</t>
  </si>
  <si>
    <t>A5. Realizar un taller de actualización sobre temas de la Delegada para los entes vigilados</t>
  </si>
  <si>
    <t>Capacitación a los entes vigilados</t>
  </si>
  <si>
    <t>1. Capacitación realizada
0. Sin avance</t>
  </si>
  <si>
    <t>Superintendencia Delegada para Estudios Especiales y la Evaluación de Proyectos</t>
  </si>
  <si>
    <t>Contribuir con una mayor utilización, apropiación de los beneficios que ofrece el sistema de subsidio familiar mediante mecanismos de promoción, interacción, socialización y participación ciudadana para generar valor público.</t>
  </si>
  <si>
    <t>PQRS atendidas oportunamente</t>
  </si>
  <si>
    <t xml:space="preserve">Porcentaje de PQRS gestionadas en términos de Ley en el periodo </t>
  </si>
  <si>
    <t>(Numerador: Total PQRS gestionadas en términos de Ley en el periodo / Denominador: Total de PQRS recibidas en el periodo) *100</t>
  </si>
  <si>
    <t>Gestión_del_conocimiento.</t>
  </si>
  <si>
    <t>Servicio de implementación de sistemas de gestión en términos de informes trimestrales de canales de atención</t>
  </si>
  <si>
    <t>Informes trimestrales de canales de atención, elaborados y socializados</t>
  </si>
  <si>
    <t>Inv: MEJORAMIENTO DEL PROCESO DE INTERACCIÓN CON EL CIUDADANO EN LA SUPERINTENDENCIA DE SUBSIDIO FAMILIAR. NACIONAL</t>
  </si>
  <si>
    <t>Servicio de implementación de sistemas de gestión en términos de Informes trimestrales de satisfacción de los usuarios con los canales de atención</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</si>
  <si>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</si>
  <si>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</si>
  <si>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</si>
  <si>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Informe de ejecución del seminario que indique los aportes al proceso de interacción con el ciudadano.</t>
  </si>
  <si>
    <t>Seminario realizado</t>
  </si>
  <si>
    <t>Número de seminarios realizados</t>
  </si>
  <si>
    <t>Personas capacitadas en temas que fortalezcan la participación y control social</t>
  </si>
  <si>
    <t xml:space="preserve">Personas capacitadas </t>
  </si>
  <si>
    <t>Número de personas capacitadas en veeduría, control social y participación ciudadana</t>
  </si>
  <si>
    <t>Capacitaciones en veeduría, control social y participación ciudadana a traves de visitas a empresas y centros educativos, buscando el posicionamiento de la SSF.</t>
  </si>
  <si>
    <t xml:space="preserve">Capacitaciones realizadas </t>
  </si>
  <si>
    <t>Se refiere a una meta mínima. No se cuenta con línea base.</t>
  </si>
  <si>
    <t>El presupuesto esta conteniedo en la linea anterior</t>
  </si>
  <si>
    <t>Documentos que contenga la sistematización de la experiencia educativa. Que contenga la malla curricular, metodología, resultados de pruebas pre y post, así como encuesta de satisfacción.</t>
  </si>
  <si>
    <t>Informe final de implementación</t>
  </si>
  <si>
    <t>Se refiere al documento entregado</t>
  </si>
  <si>
    <t>Informaciòn y comunicaciòn</t>
  </si>
  <si>
    <t>Servicios de educación informal para la gestión administrativa en términos de productos audiovisuales publicados en los canales de atención e información</t>
  </si>
  <si>
    <t>Porcentaje de productos audiovisuales en los canales de atención e información, dispuestos</t>
  </si>
  <si>
    <t>(Numerador: Número de productos audiovisuales en los canales de atención e información, realizados / Denominador: Número de productos audiovisuales en los canales de atención e información, proyectados)*100</t>
  </si>
  <si>
    <t>Actas de comité</t>
  </si>
  <si>
    <t>Número de sesiones del Comité</t>
  </si>
  <si>
    <t>Número de sesiones del Comité, realizadas y con actas</t>
  </si>
  <si>
    <t>Informe de ejecuciòn convenio interadministrativo con INSOR</t>
  </si>
  <si>
    <t>Informe final de implementación, que contiene descripción de las necesidades identificadas, acciones realizadas y resultados de la implementación del acompañamiento por parte de INSOR.</t>
  </si>
  <si>
    <t>Gestiòn del conocimiento</t>
  </si>
  <si>
    <t>Càpsulas ciudadanas publicadas</t>
  </si>
  <si>
    <t>Nùmero de càpsulas ciudadanas diseñadas y publicadas</t>
  </si>
  <si>
    <t>Número de càpsulas ciudadanas diseñadas y publicadas</t>
  </si>
  <si>
    <t>Bimensual</t>
  </si>
  <si>
    <t>Herramientas telemáticas</t>
  </si>
  <si>
    <t>Nùmero de chat boot</t>
  </si>
  <si>
    <t>Plan Anticorrupción y de Atención al Ciudadano
Plan Anual de Adquisiciones
Plan Estatégico de Tecnologias de la Información y las Comunicaciones PETI</t>
  </si>
  <si>
    <t>Nùmero de facebook live</t>
  </si>
  <si>
    <t>Oficina de Protección al Usuario</t>
  </si>
  <si>
    <t xml:space="preserve">
Acciones vía web para la difusión de la oferta formativa realizada a nivel nacional.
</t>
  </si>
  <si>
    <t>*Plan Estratégico de Comunicación.
*Rendición de Cuentas parcial y semestral.
*Acciones prensa y vía web para la difusión de la oferta formativa realizada a nivel nacional.</t>
  </si>
  <si>
    <t>Documento metodológico</t>
  </si>
  <si>
    <t>Facebook live realizados</t>
  </si>
  <si>
    <t>A1. Ejecutar los Instrumentos Archivisticos del Sistema Integrado de Gestion Documental</t>
  </si>
  <si>
    <t>A1. Ejecutar los Instrumentos Archivisticos</t>
  </si>
  <si>
    <t>A2. Actualizar los Certificados Digitales</t>
  </si>
  <si>
    <t>A3. Publicar y mantener actualizada la información correspondiente gestión documental en el portal corporativo en cumplimiento de la Ley 1712 de 2014- Ley de Transparencia y acceso a la información publica, entre otras normas en esta materia</t>
  </si>
  <si>
    <t>A4. Publicar y mantener actualizada la información correspondiente a los actos administrativos de interés general en el portal corporativo en cumplimiento de la Ley 1712 de 2014- Ley de Transparencia y acceso a la información publica, entre otras normas en esta materia</t>
  </si>
  <si>
    <t>A1. Gestionar oportunamente las PQRS de la Superintendencia</t>
  </si>
  <si>
    <t>A2. Mejorar y fortalecer la calidad y accesibilidad a los canales de atención para beneficiar a los usuarios</t>
  </si>
  <si>
    <t>A3. Realizar un seminario para el cumplimiento de las normas por parte de las CCF, frente a la atención e interacción con los afiliados y no afiliados a las CCF</t>
  </si>
  <si>
    <t xml:space="preserve">
A4. Realizar actividades de educación informal a los trabajadores afiliados a las CCF con el fin de consolidar una red de seguimiento y veedurías ciudadanas</t>
  </si>
  <si>
    <t>A4. Apoyar a la SSF en el posicionamiento y uso de las plataformas digitales, tales como las de educaciòn virtual para los trabajadores.</t>
  </si>
  <si>
    <t>A5.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</si>
  <si>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A6. Gestionar el Comité Técnico de Atención al Ciudadano</t>
  </si>
  <si>
    <t>A7. Elaboración de políticas, lineamientos, planes, programas y/o proyectos que garanticen el ejercicio total y efectivo de los derechos de las personas en condición de especial protección.</t>
  </si>
  <si>
    <t>A9. Adquirir herramientas telematicas para mejorar y fortalecer la calidad y accesibilidad de los ciudadanos a los servicios de la Superintendencia del Subsidio Familiar</t>
  </si>
  <si>
    <t>A8. Hacer circulos de conocimiento del equipo OPU para generaciòn de capsula ciudadana que fortalezcan el ejercicio de derechos y deberes en el sistema del subsidio familiar.</t>
  </si>
  <si>
    <t>A10. Realizaciòn de facebook live con la ciudadanìa sobre temas de interès que favorezcan el acceso a los servicios y la claridad en la informaciòn</t>
  </si>
  <si>
    <t>A3. Fortalecimiento del sistema de inspección, vigilancia y control de la Delegada.</t>
  </si>
  <si>
    <r>
      <t xml:space="preserve">
</t>
    </r>
    <r>
      <rPr>
        <sz val="11"/>
        <color theme="1" tint="4.9989318521683403E-2"/>
        <rFont val="Calibri"/>
        <family val="2"/>
        <scheme val="minor"/>
      </rPr>
      <t>Documentos metodológicos
realizados</t>
    </r>
  </si>
  <si>
    <t>1= Documento realizado 
0=Sin avance</t>
  </si>
  <si>
    <t xml:space="preserve">
1= Capacitaciones realizadas 
0=Sin avance</t>
  </si>
  <si>
    <t xml:space="preserve">PLAN DE ACCIÓN 2021 
SUPERINTENDENCIA DEL SUBSIDIO FAMILIAR SSF 2021
Responde al Decreto 612 de 2018 "Por eI cuaI se fijan directrices para Ia integración de los planes institucionales y estratégicos al Plan de Acción por parte de las entidades del Estado" </t>
  </si>
  <si>
    <t xml:space="preserve">Versión aprobada el 19 de enero de 2021, dentro del marco del Comité Institucional de Gestión y Desempeño.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</si>
</sst>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_(&quot;$&quot;\ * #,##0.000_);_(&quot;$&quot;\ * \(#,##0.000\);_(&quot;$&quot;\ * &quot;-&quot;??_);_(@_)"/>
    <numFmt numFmtId="168" formatCode="_-&quot;$&quot;\ * #,##0.000_-;\-&quot;$&quot;\ * #,##0.000_-;_-&quot;$&quot;\ *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u/>
      <sz val="11"/>
      <name val="Calibri"/>
      <family val="2"/>
      <scheme val="minor"/>
    </font>
    <font>
      <b/>
      <sz val="11"/>
      <name val="Calibri"/>
      <family val="2"/>
      <scheme val="minor"/>
    </font>
    <font>
      <b/>
      <sz val="20"/>
      <name val="Calibri"/>
      <family val="2"/>
      <scheme val="minor"/>
    </font>
    <font>
      <sz val="11"/>
      <color rgb="FFFF0000"/>
      <name val="Calibri"/>
      <family val="2"/>
      <scheme val="minor"/>
    </font>
    <font>
      <sz val="11"/>
      <color theme="1" tint="4.9989318521683403E-2"/>
      <name val="Calibri"/>
      <family val="2"/>
      <scheme val="minor"/>
    </font>
    <font>
      <strike/>
      <sz val="11"/>
      <color theme="1" tint="4.9989318521683403E-2"/>
      <name val="Calibri"/>
      <family val="2"/>
      <scheme val="minor"/>
    </font>
    <font>
      <strike/>
      <sz val="11"/>
      <color rgb="FFFF0000"/>
      <name val="Calibri"/>
      <family val="2"/>
      <scheme val="minor"/>
    </font>
    <font>
      <b/>
      <sz val="16"/>
      <name val="Calibri"/>
      <family val="2"/>
      <scheme val="minor"/>
    </font>
    <font>
      <sz val="14"/>
      <name val="Calibri"/>
      <family val="2"/>
      <scheme val="minor"/>
    </font>
    <font>
      <b/>
      <sz val="12"/>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E9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1">
    <xf numFmtId="0" fontId="0" fillId="0" borderId="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5" fillId="3" borderId="0" xfId="0" applyFont="1" applyFill="1"/>
    <xf numFmtId="0" fontId="5" fillId="0" borderId="0" xfId="0" applyFont="1"/>
    <xf numFmtId="0" fontId="5" fillId="0" borderId="0" xfId="0" applyFont="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xf numFmtId="14" fontId="5" fillId="3" borderId="1" xfId="0"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0" fontId="13" fillId="9" borderId="0" xfId="0" applyFont="1" applyFill="1" applyAlignment="1">
      <alignment vertical="center"/>
    </xf>
    <xf numFmtId="1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wrapText="1"/>
    </xf>
    <xf numFmtId="0" fontId="5" fillId="3" borderId="0" xfId="0" applyFont="1" applyFill="1" applyAlignment="1">
      <alignment vertical="center"/>
    </xf>
    <xf numFmtId="0" fontId="5" fillId="0" borderId="0" xfId="0" applyFont="1" applyAlignment="1">
      <alignment vertical="center" wrapText="1"/>
    </xf>
    <xf numFmtId="6" fontId="5" fillId="0" borderId="0" xfId="0" applyNumberFormat="1" applyFont="1" applyAlignment="1">
      <alignment vertical="center"/>
    </xf>
    <xf numFmtId="166" fontId="5" fillId="0" borderId="0" xfId="0" applyNumberFormat="1" applyFont="1" applyAlignment="1">
      <alignment vertical="center"/>
    </xf>
    <xf numFmtId="14" fontId="5" fillId="3" borderId="1" xfId="0" applyNumberFormat="1" applyFont="1" applyFill="1" applyBorder="1" applyAlignment="1">
      <alignment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xf numFmtId="167" fontId="5" fillId="3" borderId="1" xfId="1" applyNumberFormat="1" applyFont="1" applyFill="1" applyBorder="1" applyAlignment="1">
      <alignment horizontal="center" vertical="center"/>
    </xf>
    <xf numFmtId="167" fontId="5" fillId="3" borderId="1" xfId="1" applyNumberFormat="1" applyFont="1" applyFill="1" applyBorder="1" applyAlignment="1">
      <alignment horizontal="center" vertical="center" wrapText="1"/>
    </xf>
    <xf numFmtId="167" fontId="5"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1" xfId="6" applyNumberFormat="1" applyFont="1" applyFill="1" applyBorder="1" applyAlignment="1">
      <alignment horizontal="left" vertical="center" wrapText="1"/>
    </xf>
    <xf numFmtId="167" fontId="5" fillId="3" borderId="1" xfId="1" applyNumberFormat="1" applyFont="1" applyFill="1" applyBorder="1" applyAlignment="1">
      <alignment horizontal="right" vertical="center" wrapText="1"/>
    </xf>
    <xf numFmtId="167" fontId="5" fillId="0" borderId="0" xfId="0" applyNumberFormat="1" applyFont="1" applyAlignment="1">
      <alignment horizontal="center"/>
    </xf>
    <xf numFmtId="167" fontId="5" fillId="0" borderId="0" xfId="0" applyNumberFormat="1" applyFont="1" applyAlignment="1">
      <alignment vertical="center"/>
    </xf>
    <xf numFmtId="167" fontId="5" fillId="0" borderId="0" xfId="0" applyNumberFormat="1" applyFont="1"/>
    <xf numFmtId="168" fontId="5" fillId="0" borderId="0" xfId="0" applyNumberFormat="1" applyFont="1"/>
    <xf numFmtId="0" fontId="5" fillId="3" borderId="0" xfId="0" applyFont="1" applyFill="1" applyBorder="1" applyAlignment="1">
      <alignment horizontal="center" vertical="center" wrapText="1"/>
    </xf>
    <xf numFmtId="0" fontId="5" fillId="3" borderId="0" xfId="0" applyFont="1" applyFill="1" applyBorder="1" applyAlignment="1">
      <alignment vertical="center"/>
    </xf>
    <xf numFmtId="0" fontId="5" fillId="3" borderId="0" xfId="0" applyFont="1" applyFill="1" applyBorder="1"/>
    <xf numFmtId="0" fontId="13" fillId="9" borderId="0" xfId="0" applyFont="1" applyFill="1" applyBorder="1" applyAlignment="1">
      <alignment vertical="center"/>
    </xf>
    <xf numFmtId="0" fontId="5" fillId="0" borderId="0" xfId="0" applyFont="1" applyBorder="1"/>
    <xf numFmtId="0" fontId="5" fillId="0" borderId="0" xfId="0" applyFont="1" applyBorder="1" applyAlignment="1">
      <alignment vertical="center"/>
    </xf>
    <xf numFmtId="0" fontId="5" fillId="3" borderId="0" xfId="0" applyFont="1" applyFill="1" applyBorder="1" applyAlignment="1"/>
    <xf numFmtId="167" fontId="0" fillId="3" borderId="1" xfId="1" applyNumberFormat="1" applyFont="1" applyFill="1" applyBorder="1" applyAlignment="1">
      <alignment horizontal="left" vertical="center"/>
    </xf>
    <xf numFmtId="166" fontId="0" fillId="3" borderId="1" xfId="1" applyNumberFormat="1" applyFont="1" applyFill="1" applyBorder="1" applyAlignment="1">
      <alignment horizontal="left"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wrapText="1"/>
    </xf>
    <xf numFmtId="41" fontId="5" fillId="3" borderId="1" xfId="8" applyFont="1" applyFill="1" applyBorder="1" applyAlignment="1">
      <alignment horizontal="center" vertical="center"/>
    </xf>
    <xf numFmtId="167" fontId="0" fillId="3" borderId="1" xfId="9" applyNumberFormat="1" applyFont="1" applyFill="1" applyBorder="1" applyAlignment="1">
      <alignment horizontal="left" vertical="center" wrapText="1"/>
    </xf>
    <xf numFmtId="9" fontId="0" fillId="3" borderId="1" xfId="10" applyFont="1" applyFill="1" applyBorder="1" applyAlignment="1">
      <alignment horizontal="center" vertical="center" wrapText="1"/>
    </xf>
    <xf numFmtId="0" fontId="7" fillId="3" borderId="1" xfId="0" applyFont="1" applyFill="1" applyBorder="1" applyAlignment="1">
      <alignment vertical="center" wrapText="1"/>
    </xf>
    <xf numFmtId="167" fontId="5" fillId="3" borderId="1" xfId="1" applyNumberFormat="1" applyFont="1" applyFill="1" applyBorder="1" applyAlignment="1">
      <alignment horizontal="right" vertical="center"/>
    </xf>
    <xf numFmtId="14" fontId="5"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1" fontId="15" fillId="5" borderId="1" xfId="3" applyFont="1" applyFill="1" applyBorder="1" applyAlignment="1">
      <alignment horizontal="center" vertical="center" wrapText="1"/>
    </xf>
    <xf numFmtId="0" fontId="15" fillId="5" borderId="1" xfId="0" applyFont="1" applyFill="1" applyBorder="1" applyAlignment="1">
      <alignment horizontal="center" vertical="center" wrapText="1"/>
    </xf>
    <xf numFmtId="41" fontId="15" fillId="6" borderId="1" xfId="3" applyFont="1" applyFill="1" applyBorder="1" applyAlignment="1">
      <alignment horizontal="center" vertical="center" wrapText="1"/>
    </xf>
    <xf numFmtId="0" fontId="15" fillId="7" borderId="1" xfId="0" applyFont="1" applyFill="1" applyBorder="1" applyAlignment="1">
      <alignment horizontal="center" vertical="center" wrapText="1"/>
    </xf>
    <xf numFmtId="167" fontId="15" fillId="7" borderId="1" xfId="2" applyNumberFormat="1"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0" xfId="0" applyFont="1" applyFill="1" applyBorder="1"/>
    <xf numFmtId="0" fontId="0" fillId="3" borderId="0" xfId="0" applyFont="1" applyFill="1"/>
    <xf numFmtId="0" fontId="0" fillId="3" borderId="1" xfId="0" applyFont="1" applyFill="1" applyBorder="1" applyAlignment="1">
      <alignment horizontal="left" vertical="center" wrapText="1"/>
    </xf>
    <xf numFmtId="0" fontId="0" fillId="3" borderId="1" xfId="0" applyFont="1" applyFill="1" applyBorder="1" applyAlignment="1">
      <alignment horizontal="left" vertical="center"/>
    </xf>
    <xf numFmtId="14" fontId="0" fillId="3" borderId="1" xfId="0" applyNumberFormat="1" applyFont="1" applyFill="1" applyBorder="1" applyAlignment="1">
      <alignment horizontal="left" vertical="center" wrapText="1"/>
    </xf>
    <xf numFmtId="9" fontId="0" fillId="3" borderId="1" xfId="0" applyNumberFormat="1" applyFont="1" applyFill="1" applyBorder="1" applyAlignment="1">
      <alignment horizontal="center" vertical="center"/>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0" fontId="0" fillId="3" borderId="1" xfId="0" applyFont="1" applyFill="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4" fillId="0" borderId="0" xfId="0" applyFont="1" applyAlignment="1">
      <alignment vertical="center"/>
    </xf>
    <xf numFmtId="0" fontId="5" fillId="3" borderId="1"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4"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cellXfs>
  <cellStyles count="11">
    <cellStyle name="BodyStyle 2" xfId="5" xr:uid="{00000000-0005-0000-0000-000000000000}"/>
    <cellStyle name="Millares [0]" xfId="8" builtinId="6"/>
    <cellStyle name="Millares [0] 2" xfId="3" xr:uid="{00000000-0005-0000-0000-000003000000}"/>
    <cellStyle name="Millares 2" xfId="2" xr:uid="{00000000-0005-0000-0000-000004000000}"/>
    <cellStyle name="Millares 3" xfId="7" xr:uid="{00000000-0005-0000-0000-000005000000}"/>
    <cellStyle name="Moneda" xfId="1" builtinId="4"/>
    <cellStyle name="Moneda [0]" xfId="9" builtinId="7"/>
    <cellStyle name="Moneda 2" xfId="6" xr:uid="{00000000-0005-0000-0000-000008000000}"/>
    <cellStyle name="Normal" xfId="0" builtinId="0"/>
    <cellStyle name="Normal 2" xfId="4" xr:uid="{00000000-0005-0000-0000-00000A000000}"/>
    <cellStyle name="Porcentaje" xfId="10" builtinId="5"/>
  </cellStyles>
  <dxfs count="0"/>
  <tableStyles count="0" defaultTableStyle="TableStyleMedium2" defaultPivotStyle="PivotStyleLight16"/>
  <colors>
    <mruColors>
      <color rgb="FF8F649C"/>
      <color rgb="FFFFE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1558383</xdr:colOff>
      <xdr:row>3</xdr:row>
      <xdr:rowOff>425526</xdr:rowOff>
    </xdr:from>
    <xdr:to>
      <xdr:col>21</xdr:col>
      <xdr:colOff>2830287</xdr:colOff>
      <xdr:row>3</xdr:row>
      <xdr:rowOff>1419678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70508" y="1139901"/>
          <a:ext cx="5240654" cy="994152"/>
        </a:xfrm>
        <a:prstGeom prst="rect">
          <a:avLst/>
        </a:prstGeom>
      </xdr:spPr>
    </xdr:pic>
    <xdr:clientData/>
  </xdr:twoCellAnchor>
  <xdr:twoCellAnchor editAs="oneCell">
    <xdr:from>
      <xdr:col>0</xdr:col>
      <xdr:colOff>65767</xdr:colOff>
      <xdr:row>3</xdr:row>
      <xdr:rowOff>47624</xdr:rowOff>
    </xdr:from>
    <xdr:to>
      <xdr:col>3</xdr:col>
      <xdr:colOff>1870982</xdr:colOff>
      <xdr:row>3</xdr:row>
      <xdr:rowOff>1465035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767" y="761999"/>
          <a:ext cx="5678715" cy="141741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aramireza\Downloads\ConsolidadoFormatoPA_2020(30Dic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dra\Desktop\Desktop\PLAN%20DE%20ACCI&#211;N%202021\CI\PLAN%20DE%20ACCI&#211;N%202021%20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PlanAcción"/>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M120"/>
  <sheetViews>
    <sheetView showGridLines="0" tabSelected="1" topLeftCell="A4" zoomScale="50" zoomScaleNormal="50" workbookViewId="0">
      <pane ySplit="4" topLeftCell="A8" activePane="bottomLeft" state="frozen"/>
      <selection activeCell="O4" sqref="O4"/>
      <selection pane="bottomLeft" activeCell="E4" sqref="E4:S4"/>
    </sheetView>
  </sheetViews>
  <sheetFormatPr baseColWidth="10" defaultColWidth="11.42578125" defaultRowHeight="15" outlineLevelCol="1" x14ac:dyDescent="0.25"/>
  <cols>
    <col min="1" max="1" width="9.7109375" style="40" customWidth="1"/>
    <col min="2" max="2" width="33.7109375" style="40" customWidth="1" outlineLevel="1"/>
    <col min="3" max="3" width="14.42578125" style="40" customWidth="1" outlineLevel="1"/>
    <col min="4" max="5" width="33.7109375" style="40" customWidth="1" outlineLevel="1"/>
    <col min="6" max="6" width="34.28515625" style="40" customWidth="1" outlineLevel="1"/>
    <col min="7" max="7" width="33.7109375" style="40" customWidth="1" outlineLevel="1"/>
    <col min="8" max="10" width="33.7109375" style="40" customWidth="1"/>
    <col min="11" max="11" width="20.85546875" style="41" bestFit="1" customWidth="1"/>
    <col min="12" max="12" width="24.7109375" style="41" bestFit="1" customWidth="1"/>
    <col min="13" max="14" width="33.7109375" style="44" customWidth="1"/>
    <col min="15" max="15" width="20.7109375" style="40" customWidth="1"/>
    <col min="16" max="16" width="20.7109375" style="41" customWidth="1"/>
    <col min="17" max="17" width="20.7109375" style="40" customWidth="1"/>
    <col min="18" max="18" width="33.7109375" style="40" customWidth="1"/>
    <col min="19" max="19" width="19.7109375" style="40" customWidth="1"/>
    <col min="20" max="20" width="33.7109375" style="40" customWidth="1"/>
    <col min="21" max="21" width="25.7109375" style="49" customWidth="1"/>
    <col min="22" max="22" width="46.7109375" style="40" customWidth="1"/>
    <col min="23" max="23" width="15.140625" style="60" customWidth="1"/>
    <col min="24" max="28" width="11.42578125" style="61"/>
    <col min="29" max="39" width="11.42578125" style="43"/>
    <col min="40" max="16384" width="11.42578125" style="40"/>
  </cols>
  <sheetData>
    <row r="1" spans="1:28" x14ac:dyDescent="0.25">
      <c r="A1" s="38"/>
      <c r="B1" s="38"/>
      <c r="C1" s="38"/>
      <c r="D1" s="38"/>
      <c r="E1" s="38"/>
      <c r="F1" s="38"/>
      <c r="G1" s="38"/>
      <c r="H1" s="38"/>
      <c r="I1" s="38"/>
      <c r="J1" s="38"/>
      <c r="K1" s="39"/>
      <c r="L1" s="39"/>
      <c r="M1" s="42"/>
      <c r="N1" s="42"/>
      <c r="O1" s="38"/>
      <c r="P1" s="39"/>
      <c r="Q1" s="38"/>
      <c r="R1" s="38"/>
      <c r="S1" s="38"/>
      <c r="T1" s="38"/>
      <c r="U1" s="48"/>
      <c r="V1" s="38"/>
    </row>
    <row r="2" spans="1:28" ht="26.25" x14ac:dyDescent="0.25">
      <c r="A2" s="98" t="s">
        <v>226</v>
      </c>
      <c r="B2" s="99"/>
      <c r="C2" s="99"/>
      <c r="D2" s="99"/>
      <c r="E2" s="99"/>
      <c r="F2" s="99"/>
      <c r="G2" s="99"/>
      <c r="H2" s="99"/>
      <c r="I2" s="99"/>
      <c r="J2" s="99"/>
      <c r="K2" s="99"/>
      <c r="L2" s="99"/>
      <c r="M2" s="98"/>
      <c r="N2" s="98"/>
      <c r="O2" s="99"/>
      <c r="P2" s="99"/>
      <c r="Q2" s="99"/>
      <c r="R2" s="99"/>
      <c r="S2" s="99"/>
      <c r="T2" s="99"/>
      <c r="U2" s="99"/>
      <c r="V2" s="99"/>
    </row>
    <row r="4" spans="1:28" ht="127.5" customHeight="1" x14ac:dyDescent="0.25">
      <c r="A4" s="40" t="s">
        <v>224</v>
      </c>
      <c r="E4" s="108" t="s">
        <v>592</v>
      </c>
      <c r="F4" s="109"/>
      <c r="G4" s="109"/>
      <c r="H4" s="109"/>
      <c r="I4" s="109"/>
      <c r="J4" s="109"/>
      <c r="K4" s="109"/>
      <c r="L4" s="109"/>
      <c r="M4" s="109"/>
      <c r="N4" s="109"/>
      <c r="O4" s="109"/>
      <c r="P4" s="109"/>
      <c r="Q4" s="109"/>
      <c r="R4" s="109"/>
      <c r="S4" s="109"/>
      <c r="T4" s="45"/>
      <c r="V4" s="46"/>
    </row>
    <row r="5" spans="1:28" ht="26.25" x14ac:dyDescent="0.25">
      <c r="A5" s="96" t="s">
        <v>593</v>
      </c>
      <c r="E5" s="94"/>
      <c r="F5" s="95"/>
      <c r="G5" s="95"/>
      <c r="H5" s="95"/>
      <c r="I5" s="95"/>
      <c r="J5" s="95"/>
      <c r="K5" s="95"/>
      <c r="L5" s="95"/>
      <c r="M5" s="95"/>
      <c r="N5" s="95"/>
      <c r="O5" s="95"/>
      <c r="P5" s="95"/>
      <c r="Q5" s="95"/>
      <c r="R5" s="95"/>
      <c r="S5" s="95"/>
      <c r="T5" s="45"/>
      <c r="V5" s="46"/>
    </row>
    <row r="6" spans="1:28" ht="15.75" x14ac:dyDescent="0.25">
      <c r="A6" s="103" t="s">
        <v>146</v>
      </c>
      <c r="B6" s="100" t="s">
        <v>228</v>
      </c>
      <c r="C6" s="100"/>
      <c r="D6" s="100"/>
      <c r="E6" s="100"/>
      <c r="F6" s="100"/>
      <c r="G6" s="100"/>
      <c r="H6" s="106" t="s">
        <v>229</v>
      </c>
      <c r="I6" s="106"/>
      <c r="J6" s="106"/>
      <c r="K6" s="106"/>
      <c r="L6" s="106"/>
      <c r="M6" s="107"/>
      <c r="N6" s="101" t="s">
        <v>230</v>
      </c>
      <c r="O6" s="102"/>
      <c r="P6" s="102"/>
      <c r="Q6" s="102"/>
      <c r="R6" s="102"/>
      <c r="S6" s="102"/>
      <c r="T6" s="105" t="s">
        <v>225</v>
      </c>
      <c r="U6" s="105"/>
      <c r="V6" s="104" t="s">
        <v>0</v>
      </c>
    </row>
    <row r="7" spans="1:28" ht="47.25" x14ac:dyDescent="0.25">
      <c r="A7" s="103"/>
      <c r="B7" s="77" t="s">
        <v>52</v>
      </c>
      <c r="C7" s="77" t="s">
        <v>141</v>
      </c>
      <c r="D7" s="77" t="s">
        <v>29</v>
      </c>
      <c r="E7" s="77" t="s">
        <v>144</v>
      </c>
      <c r="F7" s="77" t="s">
        <v>53</v>
      </c>
      <c r="G7" s="77" t="s">
        <v>227</v>
      </c>
      <c r="H7" s="78" t="s">
        <v>54</v>
      </c>
      <c r="I7" s="79" t="s">
        <v>1</v>
      </c>
      <c r="J7" s="79" t="s">
        <v>162</v>
      </c>
      <c r="K7" s="78" t="s">
        <v>160</v>
      </c>
      <c r="L7" s="78" t="s">
        <v>161</v>
      </c>
      <c r="M7" s="78" t="s">
        <v>164</v>
      </c>
      <c r="N7" s="80" t="s">
        <v>163</v>
      </c>
      <c r="O7" s="80" t="s">
        <v>2</v>
      </c>
      <c r="P7" s="80" t="s">
        <v>202</v>
      </c>
      <c r="Q7" s="80" t="s">
        <v>201</v>
      </c>
      <c r="R7" s="80" t="s">
        <v>166</v>
      </c>
      <c r="S7" s="80" t="s">
        <v>151</v>
      </c>
      <c r="T7" s="81" t="s">
        <v>142</v>
      </c>
      <c r="U7" s="82" t="s">
        <v>169</v>
      </c>
      <c r="V7" s="104"/>
    </row>
    <row r="8" spans="1:28" s="85" customFormat="1" ht="135" x14ac:dyDescent="0.25">
      <c r="A8" s="20">
        <v>1</v>
      </c>
      <c r="B8" s="22" t="s">
        <v>186</v>
      </c>
      <c r="C8" s="23" t="s">
        <v>111</v>
      </c>
      <c r="D8" s="22"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22" t="s">
        <v>180</v>
      </c>
      <c r="F8" s="22" t="s">
        <v>68</v>
      </c>
      <c r="G8" s="22" t="s">
        <v>32</v>
      </c>
      <c r="H8" s="22" t="s">
        <v>56</v>
      </c>
      <c r="I8" s="22" t="s">
        <v>4</v>
      </c>
      <c r="J8" s="22" t="s">
        <v>255</v>
      </c>
      <c r="K8" s="24">
        <v>44216</v>
      </c>
      <c r="L8" s="24">
        <v>44550</v>
      </c>
      <c r="M8" s="22" t="s">
        <v>248</v>
      </c>
      <c r="N8" s="22" t="s">
        <v>170</v>
      </c>
      <c r="O8" s="23" t="s">
        <v>171</v>
      </c>
      <c r="P8" s="20">
        <v>1</v>
      </c>
      <c r="Q8" s="23" t="s">
        <v>147</v>
      </c>
      <c r="R8" s="22" t="s">
        <v>172</v>
      </c>
      <c r="S8" s="23" t="s">
        <v>154</v>
      </c>
      <c r="T8" s="22" t="s">
        <v>168</v>
      </c>
      <c r="U8" s="50">
        <f>62000000+699061</f>
        <v>62699061</v>
      </c>
      <c r="V8" s="22" t="s">
        <v>223</v>
      </c>
      <c r="W8" s="83"/>
      <c r="X8" s="84"/>
      <c r="Y8" s="84"/>
      <c r="Z8" s="84"/>
      <c r="AA8" s="84"/>
      <c r="AB8" s="84"/>
    </row>
    <row r="9" spans="1:28" s="85" customFormat="1" ht="135" x14ac:dyDescent="0.25">
      <c r="A9" s="20">
        <v>2</v>
      </c>
      <c r="B9" s="22" t="s">
        <v>186</v>
      </c>
      <c r="C9" s="23" t="s">
        <v>111</v>
      </c>
      <c r="D9" s="22" t="str">
        <f>IFERROR(+VLOOKUP($C9,Objetivos!$B$2:$C$5,2,FALSE),"")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22" t="s">
        <v>180</v>
      </c>
      <c r="F9" s="22" t="s">
        <v>68</v>
      </c>
      <c r="G9" s="22" t="s">
        <v>35</v>
      </c>
      <c r="H9" s="22" t="s">
        <v>56</v>
      </c>
      <c r="I9" s="22" t="s">
        <v>4</v>
      </c>
      <c r="J9" s="22" t="s">
        <v>214</v>
      </c>
      <c r="K9" s="24">
        <v>44216</v>
      </c>
      <c r="L9" s="24">
        <v>44550</v>
      </c>
      <c r="M9" s="22" t="s">
        <v>206</v>
      </c>
      <c r="N9" s="22" t="s">
        <v>205</v>
      </c>
      <c r="O9" s="22" t="s">
        <v>171</v>
      </c>
      <c r="P9" s="37">
        <v>1</v>
      </c>
      <c r="Q9" s="22" t="s">
        <v>148</v>
      </c>
      <c r="R9" s="22" t="s">
        <v>173</v>
      </c>
      <c r="S9" s="22" t="s">
        <v>154</v>
      </c>
      <c r="T9" s="22" t="s">
        <v>168</v>
      </c>
      <c r="U9" s="51">
        <v>80000000</v>
      </c>
      <c r="V9" s="22" t="s">
        <v>99</v>
      </c>
      <c r="W9" s="83"/>
      <c r="X9" s="84"/>
      <c r="Y9" s="84"/>
      <c r="Z9" s="84"/>
      <c r="AA9" s="84"/>
      <c r="AB9" s="84"/>
    </row>
    <row r="10" spans="1:28" s="85" customFormat="1" ht="135" x14ac:dyDescent="0.25">
      <c r="A10" s="20">
        <v>3</v>
      </c>
      <c r="B10" s="22" t="s">
        <v>186</v>
      </c>
      <c r="C10" s="23" t="s">
        <v>111</v>
      </c>
      <c r="D10" s="22"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22" t="s">
        <v>180</v>
      </c>
      <c r="F10" s="22" t="s">
        <v>68</v>
      </c>
      <c r="G10" s="22" t="s">
        <v>32</v>
      </c>
      <c r="H10" s="22" t="s">
        <v>56</v>
      </c>
      <c r="I10" s="22" t="s">
        <v>4</v>
      </c>
      <c r="J10" s="22" t="s">
        <v>239</v>
      </c>
      <c r="K10" s="24">
        <v>44198</v>
      </c>
      <c r="L10" s="24">
        <v>44561</v>
      </c>
      <c r="M10" s="22" t="s">
        <v>209</v>
      </c>
      <c r="N10" s="22" t="s">
        <v>210</v>
      </c>
      <c r="O10" s="22" t="s">
        <v>165</v>
      </c>
      <c r="P10" s="25">
        <v>1</v>
      </c>
      <c r="Q10" s="22" t="s">
        <v>148</v>
      </c>
      <c r="R10" s="22" t="s">
        <v>203</v>
      </c>
      <c r="S10" s="22" t="s">
        <v>159</v>
      </c>
      <c r="T10" s="22" t="s">
        <v>167</v>
      </c>
      <c r="U10" s="51">
        <v>0</v>
      </c>
      <c r="V10" s="22" t="s">
        <v>99</v>
      </c>
      <c r="W10" s="83"/>
      <c r="X10" s="84"/>
      <c r="Y10" s="84"/>
      <c r="Z10" s="84"/>
      <c r="AA10" s="84"/>
      <c r="AB10" s="84"/>
    </row>
    <row r="11" spans="1:28" s="85" customFormat="1" ht="135" x14ac:dyDescent="0.25">
      <c r="A11" s="20">
        <v>4</v>
      </c>
      <c r="B11" s="22" t="s">
        <v>186</v>
      </c>
      <c r="C11" s="23" t="s">
        <v>111</v>
      </c>
      <c r="D11" s="22"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22" t="s">
        <v>180</v>
      </c>
      <c r="F11" s="22" t="s">
        <v>68</v>
      </c>
      <c r="G11" s="22" t="s">
        <v>32</v>
      </c>
      <c r="H11" s="22" t="s">
        <v>56</v>
      </c>
      <c r="I11" s="22" t="s">
        <v>4</v>
      </c>
      <c r="J11" s="22" t="s">
        <v>220</v>
      </c>
      <c r="K11" s="24">
        <v>44228</v>
      </c>
      <c r="L11" s="24">
        <v>44377</v>
      </c>
      <c r="M11" s="22" t="s">
        <v>174</v>
      </c>
      <c r="N11" s="22" t="s">
        <v>247</v>
      </c>
      <c r="O11" s="22" t="s">
        <v>171</v>
      </c>
      <c r="P11" s="37">
        <v>1</v>
      </c>
      <c r="Q11" s="22" t="s">
        <v>148</v>
      </c>
      <c r="R11" s="22" t="s">
        <v>175</v>
      </c>
      <c r="S11" s="22" t="s">
        <v>152</v>
      </c>
      <c r="T11" s="22" t="s">
        <v>167</v>
      </c>
      <c r="U11" s="51">
        <v>0</v>
      </c>
      <c r="V11" s="22" t="s">
        <v>55</v>
      </c>
      <c r="W11" s="83"/>
      <c r="X11" s="84"/>
      <c r="Y11" s="84"/>
      <c r="Z11" s="84"/>
      <c r="AA11" s="84"/>
      <c r="AB11" s="84"/>
    </row>
    <row r="12" spans="1:28" s="85" customFormat="1" ht="150" x14ac:dyDescent="0.25">
      <c r="A12" s="20">
        <v>5</v>
      </c>
      <c r="B12" s="22" t="s">
        <v>186</v>
      </c>
      <c r="C12" s="23" t="s">
        <v>111</v>
      </c>
      <c r="D12" s="22"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22" t="s">
        <v>180</v>
      </c>
      <c r="F12" s="22" t="s">
        <v>70</v>
      </c>
      <c r="G12" s="22" t="s">
        <v>39</v>
      </c>
      <c r="H12" s="22" t="s">
        <v>56</v>
      </c>
      <c r="I12" s="22" t="s">
        <v>4</v>
      </c>
      <c r="J12" s="22" t="s">
        <v>256</v>
      </c>
      <c r="K12" s="24">
        <v>44216</v>
      </c>
      <c r="L12" s="24">
        <v>44550</v>
      </c>
      <c r="M12" s="22" t="s">
        <v>249</v>
      </c>
      <c r="N12" s="22" t="s">
        <v>250</v>
      </c>
      <c r="O12" s="22" t="s">
        <v>171</v>
      </c>
      <c r="P12" s="37">
        <v>1</v>
      </c>
      <c r="Q12" s="22" t="s">
        <v>148</v>
      </c>
      <c r="R12" s="22" t="s">
        <v>231</v>
      </c>
      <c r="S12" s="22" t="s">
        <v>154</v>
      </c>
      <c r="T12" s="22" t="s">
        <v>168</v>
      </c>
      <c r="U12" s="51">
        <f>88000000+6995644+88000000</f>
        <v>182995644</v>
      </c>
      <c r="V12" s="22" t="s">
        <v>216</v>
      </c>
      <c r="W12" s="83"/>
      <c r="X12" s="84"/>
      <c r="Y12" s="84"/>
      <c r="Z12" s="84"/>
      <c r="AA12" s="84"/>
      <c r="AB12" s="84"/>
    </row>
    <row r="13" spans="1:28" s="27" customFormat="1" ht="135" x14ac:dyDescent="0.25">
      <c r="A13" s="20">
        <v>6</v>
      </c>
      <c r="B13" s="22" t="s">
        <v>186</v>
      </c>
      <c r="C13" s="26" t="s">
        <v>111</v>
      </c>
      <c r="D13" s="21"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21" t="s">
        <v>180</v>
      </c>
      <c r="F13" s="21" t="s">
        <v>70</v>
      </c>
      <c r="G13" s="21" t="s">
        <v>48</v>
      </c>
      <c r="H13" s="22" t="s">
        <v>56</v>
      </c>
      <c r="I13" s="21" t="s">
        <v>4</v>
      </c>
      <c r="J13" s="21" t="s">
        <v>257</v>
      </c>
      <c r="K13" s="24">
        <v>44198</v>
      </c>
      <c r="L13" s="24">
        <v>44561</v>
      </c>
      <c r="M13" s="21" t="s">
        <v>211</v>
      </c>
      <c r="N13" s="21" t="s">
        <v>212</v>
      </c>
      <c r="O13" s="21" t="s">
        <v>171</v>
      </c>
      <c r="P13" s="37">
        <v>1</v>
      </c>
      <c r="Q13" s="21" t="s">
        <v>148</v>
      </c>
      <c r="R13" s="21" t="s">
        <v>213</v>
      </c>
      <c r="S13" s="21" t="s">
        <v>154</v>
      </c>
      <c r="T13" s="22" t="s">
        <v>167</v>
      </c>
      <c r="U13" s="51">
        <v>0</v>
      </c>
      <c r="V13" s="22" t="s">
        <v>221</v>
      </c>
      <c r="W13" s="60"/>
      <c r="X13" s="66"/>
      <c r="Y13" s="66"/>
      <c r="Z13" s="66"/>
      <c r="AA13" s="66"/>
      <c r="AB13" s="66"/>
    </row>
    <row r="14" spans="1:28" s="85" customFormat="1" ht="135" x14ac:dyDescent="0.25">
      <c r="A14" s="20">
        <v>7</v>
      </c>
      <c r="B14" s="22" t="s">
        <v>186</v>
      </c>
      <c r="C14" s="23" t="s">
        <v>111</v>
      </c>
      <c r="D14" s="22"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22" t="s">
        <v>180</v>
      </c>
      <c r="F14" s="22" t="s">
        <v>87</v>
      </c>
      <c r="G14" s="22" t="s">
        <v>49</v>
      </c>
      <c r="H14" s="22" t="s">
        <v>56</v>
      </c>
      <c r="I14" s="22" t="s">
        <v>4</v>
      </c>
      <c r="J14" s="22" t="s">
        <v>258</v>
      </c>
      <c r="K14" s="24">
        <v>44198</v>
      </c>
      <c r="L14" s="24">
        <v>44561</v>
      </c>
      <c r="M14" s="22" t="s">
        <v>208</v>
      </c>
      <c r="N14" s="22" t="s">
        <v>215</v>
      </c>
      <c r="O14" s="22" t="s">
        <v>171</v>
      </c>
      <c r="P14" s="37">
        <v>1</v>
      </c>
      <c r="Q14" s="22" t="s">
        <v>147</v>
      </c>
      <c r="R14" s="22" t="s">
        <v>207</v>
      </c>
      <c r="S14" s="22" t="s">
        <v>154</v>
      </c>
      <c r="T14" s="22" t="s">
        <v>167</v>
      </c>
      <c r="U14" s="51">
        <v>0</v>
      </c>
      <c r="V14" s="22" t="s">
        <v>222</v>
      </c>
      <c r="W14" s="83"/>
      <c r="X14" s="84"/>
      <c r="Y14" s="84"/>
      <c r="Z14" s="84"/>
      <c r="AA14" s="84"/>
      <c r="AB14" s="84"/>
    </row>
    <row r="15" spans="1:28" s="17" customFormat="1" ht="135" x14ac:dyDescent="0.25">
      <c r="A15" s="20">
        <v>8</v>
      </c>
      <c r="B15" s="22" t="s">
        <v>186</v>
      </c>
      <c r="C15" s="23" t="s">
        <v>111</v>
      </c>
      <c r="D15" s="22" t="s">
        <v>83</v>
      </c>
      <c r="E15" s="22" t="s">
        <v>180</v>
      </c>
      <c r="F15" s="22" t="s">
        <v>70</v>
      </c>
      <c r="G15" s="22" t="s">
        <v>35</v>
      </c>
      <c r="H15" s="22" t="s">
        <v>56</v>
      </c>
      <c r="I15" s="22" t="s">
        <v>4</v>
      </c>
      <c r="J15" s="22" t="s">
        <v>259</v>
      </c>
      <c r="K15" s="24">
        <v>44198</v>
      </c>
      <c r="L15" s="24">
        <v>44560</v>
      </c>
      <c r="M15" s="22" t="s">
        <v>217</v>
      </c>
      <c r="N15" s="22" t="s">
        <v>218</v>
      </c>
      <c r="O15" s="22" t="s">
        <v>165</v>
      </c>
      <c r="P15" s="25">
        <v>1</v>
      </c>
      <c r="Q15" s="22" t="s">
        <v>148</v>
      </c>
      <c r="R15" s="22" t="s">
        <v>219</v>
      </c>
      <c r="S15" s="22" t="s">
        <v>153</v>
      </c>
      <c r="T15" s="22" t="s">
        <v>143</v>
      </c>
      <c r="U15" s="51" t="s">
        <v>55</v>
      </c>
      <c r="V15" s="22" t="s">
        <v>216</v>
      </c>
      <c r="W15" s="60"/>
      <c r="X15" s="62"/>
      <c r="Y15" s="62"/>
      <c r="Z15" s="62"/>
      <c r="AA15" s="62"/>
      <c r="AB15" s="62"/>
    </row>
    <row r="16" spans="1:28" s="85" customFormat="1" ht="135" x14ac:dyDescent="0.25">
      <c r="A16" s="20">
        <v>9</v>
      </c>
      <c r="B16" s="22" t="s">
        <v>186</v>
      </c>
      <c r="C16" s="23" t="s">
        <v>111</v>
      </c>
      <c r="D16" s="22"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22" t="s">
        <v>180</v>
      </c>
      <c r="F16" s="22" t="s">
        <v>88</v>
      </c>
      <c r="G16" s="22" t="s">
        <v>43</v>
      </c>
      <c r="H16" s="22" t="s">
        <v>56</v>
      </c>
      <c r="I16" s="22" t="s">
        <v>4</v>
      </c>
      <c r="J16" s="22" t="s">
        <v>251</v>
      </c>
      <c r="K16" s="24">
        <v>44287</v>
      </c>
      <c r="L16" s="24">
        <v>44561</v>
      </c>
      <c r="M16" s="22" t="s">
        <v>232</v>
      </c>
      <c r="N16" s="22" t="s">
        <v>234</v>
      </c>
      <c r="O16" s="22" t="s">
        <v>171</v>
      </c>
      <c r="P16" s="37">
        <v>2</v>
      </c>
      <c r="Q16" s="22" t="s">
        <v>148</v>
      </c>
      <c r="R16" s="22" t="s">
        <v>233</v>
      </c>
      <c r="S16" s="22" t="s">
        <v>152</v>
      </c>
      <c r="T16" s="22" t="s">
        <v>168</v>
      </c>
      <c r="U16" s="51">
        <v>80000000</v>
      </c>
      <c r="V16" s="22" t="s">
        <v>216</v>
      </c>
      <c r="W16" s="83"/>
      <c r="X16" s="84"/>
      <c r="Y16" s="84"/>
      <c r="Z16" s="84"/>
      <c r="AA16" s="84"/>
      <c r="AB16" s="84"/>
    </row>
    <row r="17" spans="1:28" s="85" customFormat="1" ht="150" x14ac:dyDescent="0.25">
      <c r="A17" s="20">
        <v>10</v>
      </c>
      <c r="B17" s="22" t="s">
        <v>186</v>
      </c>
      <c r="C17" s="23" t="s">
        <v>111</v>
      </c>
      <c r="D17" s="22"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22" t="s">
        <v>180</v>
      </c>
      <c r="F17" s="22" t="s">
        <v>89</v>
      </c>
      <c r="G17" s="22" t="s">
        <v>36</v>
      </c>
      <c r="H17" s="22" t="s">
        <v>56</v>
      </c>
      <c r="I17" s="22" t="s">
        <v>4</v>
      </c>
      <c r="J17" s="22" t="s">
        <v>252</v>
      </c>
      <c r="K17" s="24">
        <v>44216</v>
      </c>
      <c r="L17" s="24">
        <v>44550</v>
      </c>
      <c r="M17" s="22" t="s">
        <v>260</v>
      </c>
      <c r="N17" s="22" t="s">
        <v>236</v>
      </c>
      <c r="O17" s="22" t="s">
        <v>165</v>
      </c>
      <c r="P17" s="25">
        <v>1</v>
      </c>
      <c r="Q17" s="22" t="s">
        <v>147</v>
      </c>
      <c r="R17" s="22" t="s">
        <v>235</v>
      </c>
      <c r="S17" s="22" t="s">
        <v>153</v>
      </c>
      <c r="T17" s="22" t="s">
        <v>204</v>
      </c>
      <c r="U17" s="51">
        <v>88000000</v>
      </c>
      <c r="V17" s="22" t="s">
        <v>221</v>
      </c>
      <c r="W17" s="83"/>
      <c r="X17" s="84"/>
      <c r="Y17" s="84"/>
      <c r="Z17" s="84"/>
      <c r="AA17" s="84"/>
      <c r="AB17" s="84"/>
    </row>
    <row r="18" spans="1:28" s="85" customFormat="1" ht="135" x14ac:dyDescent="0.25">
      <c r="A18" s="20">
        <v>11</v>
      </c>
      <c r="B18" s="22" t="s">
        <v>186</v>
      </c>
      <c r="C18" s="23" t="s">
        <v>111</v>
      </c>
      <c r="D18" s="22" t="str">
        <f>IFERROR(+VLOOKUP($C18,Objetivos!$B$2:$C$5,2,FALSE),"")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8" s="22" t="s">
        <v>180</v>
      </c>
      <c r="F18" s="22" t="s">
        <v>68</v>
      </c>
      <c r="G18" s="22" t="s">
        <v>38</v>
      </c>
      <c r="H18" s="22" t="s">
        <v>56</v>
      </c>
      <c r="I18" s="22" t="s">
        <v>4</v>
      </c>
      <c r="J18" s="22" t="s">
        <v>253</v>
      </c>
      <c r="K18" s="24">
        <v>44216</v>
      </c>
      <c r="L18" s="24">
        <v>44550</v>
      </c>
      <c r="M18" s="22" t="s">
        <v>261</v>
      </c>
      <c r="N18" s="22" t="s">
        <v>237</v>
      </c>
      <c r="O18" s="22" t="s">
        <v>165</v>
      </c>
      <c r="P18" s="25">
        <v>1</v>
      </c>
      <c r="Q18" s="22" t="s">
        <v>147</v>
      </c>
      <c r="R18" s="22" t="s">
        <v>238</v>
      </c>
      <c r="S18" s="22" t="s">
        <v>153</v>
      </c>
      <c r="T18" s="22" t="s">
        <v>204</v>
      </c>
      <c r="U18" s="51">
        <v>0</v>
      </c>
      <c r="V18" s="22" t="s">
        <v>221</v>
      </c>
      <c r="W18" s="83"/>
      <c r="X18" s="84"/>
      <c r="Y18" s="84"/>
      <c r="Z18" s="84"/>
      <c r="AA18" s="84"/>
      <c r="AB18" s="84"/>
    </row>
    <row r="19" spans="1:28" s="17" customFormat="1" ht="135" x14ac:dyDescent="0.25">
      <c r="A19" s="20">
        <v>12</v>
      </c>
      <c r="B19" s="22" t="s">
        <v>186</v>
      </c>
      <c r="C19" s="23" t="s">
        <v>111</v>
      </c>
      <c r="D19" s="22" t="str">
        <f>IFERROR(+VLOOKUP($C19,Objetivos!$B$2:$C$5,2,FALSE),"")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9" s="22" t="s">
        <v>180</v>
      </c>
      <c r="F19" s="22" t="s">
        <v>68</v>
      </c>
      <c r="G19" s="22" t="s">
        <v>38</v>
      </c>
      <c r="H19" s="22" t="s">
        <v>56</v>
      </c>
      <c r="I19" s="22" t="s">
        <v>4</v>
      </c>
      <c r="J19" s="22" t="s">
        <v>254</v>
      </c>
      <c r="K19" s="24">
        <v>44216</v>
      </c>
      <c r="L19" s="24">
        <v>44550</v>
      </c>
      <c r="M19" s="22" t="s">
        <v>245</v>
      </c>
      <c r="N19" s="22" t="s">
        <v>246</v>
      </c>
      <c r="O19" s="22" t="s">
        <v>165</v>
      </c>
      <c r="P19" s="25">
        <v>1</v>
      </c>
      <c r="Q19" s="22" t="s">
        <v>148</v>
      </c>
      <c r="R19" s="22" t="s">
        <v>243</v>
      </c>
      <c r="S19" s="22" t="s">
        <v>153</v>
      </c>
      <c r="T19" s="22" t="s">
        <v>168</v>
      </c>
      <c r="U19" s="52">
        <v>0</v>
      </c>
      <c r="V19" s="22" t="s">
        <v>221</v>
      </c>
      <c r="W19" s="60"/>
      <c r="X19" s="62"/>
      <c r="Y19" s="62"/>
      <c r="Z19" s="62"/>
      <c r="AA19" s="62"/>
      <c r="AB19" s="62"/>
    </row>
    <row r="20" spans="1:28" s="17" customFormat="1" ht="135" x14ac:dyDescent="0.25">
      <c r="A20" s="20">
        <v>13</v>
      </c>
      <c r="B20" s="22" t="s">
        <v>186</v>
      </c>
      <c r="C20" s="23" t="s">
        <v>111</v>
      </c>
      <c r="D20" s="22" t="str">
        <f>IFERROR(+VLOOKUP($C20,[1]Objetivos!$B$2:$C$5,2,FALSE),"")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0" s="22" t="s">
        <v>180</v>
      </c>
      <c r="F20" s="22" t="s">
        <v>86</v>
      </c>
      <c r="G20" s="22" t="s">
        <v>35</v>
      </c>
      <c r="H20" s="22" t="s">
        <v>56</v>
      </c>
      <c r="I20" s="22" t="s">
        <v>3</v>
      </c>
      <c r="J20" s="22" t="s">
        <v>244</v>
      </c>
      <c r="K20" s="24">
        <v>44378</v>
      </c>
      <c r="L20" s="24">
        <v>44561</v>
      </c>
      <c r="M20" s="22" t="s">
        <v>240</v>
      </c>
      <c r="N20" s="22" t="s">
        <v>241</v>
      </c>
      <c r="O20" s="22" t="s">
        <v>171</v>
      </c>
      <c r="P20" s="37">
        <v>1</v>
      </c>
      <c r="Q20" s="22" t="s">
        <v>147</v>
      </c>
      <c r="R20" s="22" t="s">
        <v>242</v>
      </c>
      <c r="S20" s="22" t="s">
        <v>154</v>
      </c>
      <c r="T20" s="22" t="s">
        <v>167</v>
      </c>
      <c r="U20" s="53">
        <v>0</v>
      </c>
      <c r="V20" s="22" t="s">
        <v>216</v>
      </c>
      <c r="W20" s="60"/>
      <c r="X20" s="62"/>
      <c r="Y20" s="62"/>
      <c r="Z20" s="62"/>
      <c r="AA20" s="62"/>
      <c r="AB20" s="62"/>
    </row>
    <row r="21" spans="1:28" s="85" customFormat="1" ht="135" x14ac:dyDescent="0.25">
      <c r="A21" s="20">
        <v>14</v>
      </c>
      <c r="B21" s="86" t="s">
        <v>186</v>
      </c>
      <c r="C21" s="87" t="s">
        <v>111</v>
      </c>
      <c r="D21" s="86" t="str">
        <f>IFERROR(+VLOOKUP($C21,[2]Objetivos!$B$2:$C$5,2,FALSE),"")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1" s="86" t="s">
        <v>180</v>
      </c>
      <c r="F21" s="86" t="s">
        <v>89</v>
      </c>
      <c r="G21" s="86" t="s">
        <v>36</v>
      </c>
      <c r="H21" s="86" t="s">
        <v>59</v>
      </c>
      <c r="I21" s="86" t="s">
        <v>25</v>
      </c>
      <c r="J21" s="86" t="s">
        <v>264</v>
      </c>
      <c r="K21" s="88">
        <v>44228</v>
      </c>
      <c r="L21" s="47">
        <v>44545</v>
      </c>
      <c r="M21" s="86" t="s">
        <v>189</v>
      </c>
      <c r="N21" s="86" t="s">
        <v>190</v>
      </c>
      <c r="O21" s="87" t="s">
        <v>165</v>
      </c>
      <c r="P21" s="89">
        <v>1</v>
      </c>
      <c r="Q21" s="87" t="s">
        <v>148</v>
      </c>
      <c r="R21" s="86" t="s">
        <v>262</v>
      </c>
      <c r="S21" s="87" t="s">
        <v>153</v>
      </c>
      <c r="T21" s="86" t="s">
        <v>143</v>
      </c>
      <c r="U21" s="67" t="s">
        <v>188</v>
      </c>
      <c r="V21" s="68" t="s">
        <v>188</v>
      </c>
      <c r="W21" s="84"/>
      <c r="X21" s="84"/>
      <c r="Y21" s="84"/>
      <c r="Z21" s="84"/>
      <c r="AA21" s="84"/>
      <c r="AB21" s="84"/>
    </row>
    <row r="22" spans="1:28" s="85" customFormat="1" ht="135" x14ac:dyDescent="0.25">
      <c r="A22" s="20">
        <v>15</v>
      </c>
      <c r="B22" s="86" t="s">
        <v>186</v>
      </c>
      <c r="C22" s="87" t="s">
        <v>111</v>
      </c>
      <c r="D22" s="86" t="str">
        <f>IFERROR(+VLOOKUP($C22,[2]Objetivos!$B$2:$C$5,2,FALSE),"")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2" s="86" t="s">
        <v>180</v>
      </c>
      <c r="F22" s="86" t="s">
        <v>89</v>
      </c>
      <c r="G22" s="86" t="s">
        <v>36</v>
      </c>
      <c r="H22" s="86" t="s">
        <v>59</v>
      </c>
      <c r="I22" s="86" t="s">
        <v>25</v>
      </c>
      <c r="J22" s="90" t="s">
        <v>265</v>
      </c>
      <c r="K22" s="88">
        <v>44206</v>
      </c>
      <c r="L22" s="47">
        <v>44560</v>
      </c>
      <c r="M22" s="86" t="s">
        <v>191</v>
      </c>
      <c r="N22" s="86" t="s">
        <v>191</v>
      </c>
      <c r="O22" s="86" t="s">
        <v>171</v>
      </c>
      <c r="P22" s="91">
        <v>2</v>
      </c>
      <c r="Q22" s="86" t="s">
        <v>148</v>
      </c>
      <c r="R22" s="86" t="s">
        <v>192</v>
      </c>
      <c r="S22" s="87" t="s">
        <v>152</v>
      </c>
      <c r="T22" s="86" t="s">
        <v>143</v>
      </c>
      <c r="U22" s="67" t="s">
        <v>188</v>
      </c>
      <c r="V22" s="68" t="s">
        <v>188</v>
      </c>
      <c r="W22" s="84"/>
      <c r="X22" s="84"/>
      <c r="Y22" s="84"/>
      <c r="Z22" s="84"/>
      <c r="AA22" s="84"/>
      <c r="AB22" s="84"/>
    </row>
    <row r="23" spans="1:28" s="85" customFormat="1" ht="135" x14ac:dyDescent="0.25">
      <c r="A23" s="20">
        <v>16</v>
      </c>
      <c r="B23" s="86" t="s">
        <v>186</v>
      </c>
      <c r="C23" s="87" t="s">
        <v>111</v>
      </c>
      <c r="D23" s="86" t="str">
        <f>IFERROR(+VLOOKUP($C23,[2]Objetivos!$B$2:$C$5,2,FALSE),"")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3" s="86" t="s">
        <v>180</v>
      </c>
      <c r="F23" s="86" t="s">
        <v>89</v>
      </c>
      <c r="G23" s="86" t="s">
        <v>36</v>
      </c>
      <c r="H23" s="86" t="s">
        <v>59</v>
      </c>
      <c r="I23" s="86" t="s">
        <v>25</v>
      </c>
      <c r="J23" s="90" t="s">
        <v>266</v>
      </c>
      <c r="K23" s="88">
        <v>44206</v>
      </c>
      <c r="L23" s="47">
        <v>44560</v>
      </c>
      <c r="M23" s="86" t="s">
        <v>193</v>
      </c>
      <c r="N23" s="86" t="s">
        <v>193</v>
      </c>
      <c r="O23" s="86" t="s">
        <v>171</v>
      </c>
      <c r="P23" s="91">
        <v>4</v>
      </c>
      <c r="Q23" s="86" t="s">
        <v>148</v>
      </c>
      <c r="R23" s="86" t="s">
        <v>194</v>
      </c>
      <c r="S23" s="87" t="s">
        <v>153</v>
      </c>
      <c r="T23" s="86" t="s">
        <v>143</v>
      </c>
      <c r="U23" s="67" t="s">
        <v>188</v>
      </c>
      <c r="V23" s="68" t="s">
        <v>188</v>
      </c>
      <c r="W23" s="84"/>
      <c r="X23" s="84"/>
      <c r="Y23" s="84"/>
      <c r="Z23" s="84"/>
      <c r="AA23" s="84"/>
      <c r="AB23" s="84"/>
    </row>
    <row r="24" spans="1:28" s="85" customFormat="1" ht="135" x14ac:dyDescent="0.25">
      <c r="A24" s="20">
        <v>17</v>
      </c>
      <c r="B24" s="86" t="s">
        <v>186</v>
      </c>
      <c r="C24" s="87" t="s">
        <v>111</v>
      </c>
      <c r="D24" s="86" t="str">
        <f>IFERROR(+VLOOKUP($C24,[2]Objetivos!$B$2:$C$5,2,FALSE),"")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4" s="86" t="s">
        <v>180</v>
      </c>
      <c r="F24" s="86" t="s">
        <v>89</v>
      </c>
      <c r="G24" s="86" t="s">
        <v>36</v>
      </c>
      <c r="H24" s="86" t="s">
        <v>59</v>
      </c>
      <c r="I24" s="86" t="s">
        <v>25</v>
      </c>
      <c r="J24" s="90" t="s">
        <v>267</v>
      </c>
      <c r="K24" s="88">
        <v>44206</v>
      </c>
      <c r="L24" s="47">
        <v>44560</v>
      </c>
      <c r="M24" s="86" t="s">
        <v>195</v>
      </c>
      <c r="N24" s="86" t="s">
        <v>195</v>
      </c>
      <c r="O24" s="86" t="s">
        <v>171</v>
      </c>
      <c r="P24" s="91">
        <v>4</v>
      </c>
      <c r="Q24" s="86" t="s">
        <v>148</v>
      </c>
      <c r="R24" s="86" t="s">
        <v>196</v>
      </c>
      <c r="S24" s="87" t="s">
        <v>153</v>
      </c>
      <c r="T24" s="86" t="s">
        <v>143</v>
      </c>
      <c r="U24" s="67" t="s">
        <v>188</v>
      </c>
      <c r="V24" s="68" t="s">
        <v>188</v>
      </c>
      <c r="W24" s="84"/>
      <c r="X24" s="84"/>
      <c r="Y24" s="84"/>
      <c r="Z24" s="84"/>
      <c r="AA24" s="84"/>
      <c r="AB24" s="84"/>
    </row>
    <row r="25" spans="1:28" s="85" customFormat="1" ht="135" x14ac:dyDescent="0.25">
      <c r="A25" s="20">
        <v>18</v>
      </c>
      <c r="B25" s="86" t="s">
        <v>186</v>
      </c>
      <c r="C25" s="87" t="s">
        <v>111</v>
      </c>
      <c r="D25" s="86" t="str">
        <f>IFERROR(+VLOOKUP($C25,[2]Objetivos!$B$2:$C$5,2,FALSE),"")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5" s="86" t="s">
        <v>180</v>
      </c>
      <c r="F25" s="86" t="s">
        <v>89</v>
      </c>
      <c r="G25" s="86" t="s">
        <v>36</v>
      </c>
      <c r="H25" s="86" t="s">
        <v>59</v>
      </c>
      <c r="I25" s="86" t="s">
        <v>25</v>
      </c>
      <c r="J25" s="90" t="s">
        <v>268</v>
      </c>
      <c r="K25" s="88">
        <v>44206</v>
      </c>
      <c r="L25" s="47">
        <v>44560</v>
      </c>
      <c r="M25" s="86" t="s">
        <v>197</v>
      </c>
      <c r="N25" s="86" t="s">
        <v>197</v>
      </c>
      <c r="O25" s="86" t="s">
        <v>171</v>
      </c>
      <c r="P25" s="91">
        <v>4</v>
      </c>
      <c r="Q25" s="86" t="s">
        <v>148</v>
      </c>
      <c r="R25" s="86" t="s">
        <v>198</v>
      </c>
      <c r="S25" s="87" t="s">
        <v>153</v>
      </c>
      <c r="T25" s="86" t="s">
        <v>143</v>
      </c>
      <c r="U25" s="67" t="s">
        <v>188</v>
      </c>
      <c r="V25" s="68" t="s">
        <v>188</v>
      </c>
      <c r="W25" s="84"/>
      <c r="X25" s="84"/>
      <c r="Y25" s="84"/>
      <c r="Z25" s="84"/>
      <c r="AA25" s="84"/>
      <c r="AB25" s="84"/>
    </row>
    <row r="26" spans="1:28" s="85" customFormat="1" ht="300" x14ac:dyDescent="0.25">
      <c r="A26" s="20">
        <v>19</v>
      </c>
      <c r="B26" s="86" t="s">
        <v>186</v>
      </c>
      <c r="C26" s="87" t="s">
        <v>111</v>
      </c>
      <c r="D26" s="86" t="str">
        <f>IFERROR(+VLOOKUP($C26,[2]Objetivos!$B$2:$C$5,2,FALSE),"")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26" s="86" t="s">
        <v>180</v>
      </c>
      <c r="F26" s="86" t="s">
        <v>89</v>
      </c>
      <c r="G26" s="86" t="s">
        <v>36</v>
      </c>
      <c r="H26" s="86" t="s">
        <v>59</v>
      </c>
      <c r="I26" s="86" t="s">
        <v>25</v>
      </c>
      <c r="J26" s="86" t="s">
        <v>269</v>
      </c>
      <c r="K26" s="88">
        <v>44206</v>
      </c>
      <c r="L26" s="47">
        <v>44560</v>
      </c>
      <c r="M26" s="86" t="s">
        <v>199</v>
      </c>
      <c r="N26" s="86" t="s">
        <v>200</v>
      </c>
      <c r="O26" s="86" t="s">
        <v>165</v>
      </c>
      <c r="P26" s="92">
        <v>1</v>
      </c>
      <c r="Q26" s="86" t="s">
        <v>148</v>
      </c>
      <c r="R26" s="86" t="s">
        <v>263</v>
      </c>
      <c r="S26" s="87" t="s">
        <v>153</v>
      </c>
      <c r="T26" s="86" t="s">
        <v>143</v>
      </c>
      <c r="U26" s="67" t="s">
        <v>188</v>
      </c>
      <c r="V26" s="91" t="s">
        <v>106</v>
      </c>
      <c r="W26" s="84"/>
      <c r="X26" s="84"/>
      <c r="Y26" s="84"/>
      <c r="Z26" s="84"/>
      <c r="AA26" s="84"/>
      <c r="AB26" s="84"/>
    </row>
    <row r="27" spans="1:28" s="17" customFormat="1" ht="135" x14ac:dyDescent="0.25">
      <c r="A27" s="20">
        <v>20</v>
      </c>
      <c r="B27" s="22" t="s">
        <v>186</v>
      </c>
      <c r="C27" s="23" t="s">
        <v>111</v>
      </c>
      <c r="D27" s="22" t="s">
        <v>83</v>
      </c>
      <c r="E27" s="22" t="s">
        <v>180</v>
      </c>
      <c r="F27" s="22" t="s">
        <v>87</v>
      </c>
      <c r="G27" s="22" t="s">
        <v>42</v>
      </c>
      <c r="H27" s="22" t="s">
        <v>60</v>
      </c>
      <c r="I27" s="22" t="s">
        <v>16</v>
      </c>
      <c r="J27" s="22" t="s">
        <v>572</v>
      </c>
      <c r="K27" s="28">
        <v>44228</v>
      </c>
      <c r="L27" s="47">
        <v>44561</v>
      </c>
      <c r="M27" s="22" t="s">
        <v>270</v>
      </c>
      <c r="N27" s="22" t="s">
        <v>271</v>
      </c>
      <c r="O27" s="23" t="s">
        <v>165</v>
      </c>
      <c r="P27" s="32">
        <v>1</v>
      </c>
      <c r="Q27" s="23" t="s">
        <v>148</v>
      </c>
      <c r="R27" s="22" t="s">
        <v>272</v>
      </c>
      <c r="S27" s="23" t="s">
        <v>153</v>
      </c>
      <c r="T27" s="22" t="s">
        <v>273</v>
      </c>
      <c r="U27" s="50">
        <v>40000000</v>
      </c>
      <c r="V27" s="22" t="s">
        <v>274</v>
      </c>
      <c r="W27" s="60"/>
      <c r="X27" s="62"/>
      <c r="Y27" s="62"/>
      <c r="Z27" s="62"/>
      <c r="AA27" s="62"/>
      <c r="AB27" s="62"/>
    </row>
    <row r="28" spans="1:28" s="17" customFormat="1" ht="135" x14ac:dyDescent="0.25">
      <c r="A28" s="20">
        <v>21</v>
      </c>
      <c r="B28" s="22" t="s">
        <v>186</v>
      </c>
      <c r="C28" s="23" t="s">
        <v>111</v>
      </c>
      <c r="D28" s="22" t="s">
        <v>83</v>
      </c>
      <c r="E28" s="22" t="s">
        <v>180</v>
      </c>
      <c r="F28" s="22" t="s">
        <v>87</v>
      </c>
      <c r="G28" s="22" t="s">
        <v>42</v>
      </c>
      <c r="H28" s="22" t="s">
        <v>60</v>
      </c>
      <c r="I28" s="22" t="s">
        <v>16</v>
      </c>
      <c r="J28" s="22" t="s">
        <v>573</v>
      </c>
      <c r="K28" s="28">
        <v>44287</v>
      </c>
      <c r="L28" s="47">
        <v>44561</v>
      </c>
      <c r="M28" s="22" t="s">
        <v>275</v>
      </c>
      <c r="N28" s="22" t="s">
        <v>276</v>
      </c>
      <c r="O28" s="23" t="s">
        <v>277</v>
      </c>
      <c r="P28" s="69">
        <v>1</v>
      </c>
      <c r="Q28" s="23" t="s">
        <v>148</v>
      </c>
      <c r="R28" s="22" t="s">
        <v>278</v>
      </c>
      <c r="S28" s="23" t="s">
        <v>153</v>
      </c>
      <c r="T28" s="22" t="s">
        <v>273</v>
      </c>
      <c r="U28" s="50">
        <v>120000000</v>
      </c>
      <c r="V28" s="22" t="s">
        <v>274</v>
      </c>
      <c r="W28" s="60"/>
      <c r="X28" s="62"/>
      <c r="Y28" s="62"/>
      <c r="Z28" s="62"/>
      <c r="AA28" s="62"/>
      <c r="AB28" s="62"/>
    </row>
    <row r="29" spans="1:28" s="17" customFormat="1" ht="135" x14ac:dyDescent="0.25">
      <c r="A29" s="20">
        <v>22</v>
      </c>
      <c r="B29" s="22" t="s">
        <v>186</v>
      </c>
      <c r="C29" s="23" t="s">
        <v>111</v>
      </c>
      <c r="D29" s="22" t="s">
        <v>83</v>
      </c>
      <c r="E29" s="22" t="s">
        <v>180</v>
      </c>
      <c r="F29" s="22" t="s">
        <v>87</v>
      </c>
      <c r="G29" s="22" t="s">
        <v>42</v>
      </c>
      <c r="H29" s="22" t="s">
        <v>60</v>
      </c>
      <c r="I29" s="22" t="s">
        <v>16</v>
      </c>
      <c r="J29" s="22" t="s">
        <v>574</v>
      </c>
      <c r="K29" s="28">
        <v>44216</v>
      </c>
      <c r="L29" s="47">
        <v>44561</v>
      </c>
      <c r="M29" s="22" t="s">
        <v>279</v>
      </c>
      <c r="N29" s="22" t="s">
        <v>280</v>
      </c>
      <c r="O29" s="23" t="s">
        <v>165</v>
      </c>
      <c r="P29" s="32">
        <v>1</v>
      </c>
      <c r="Q29" s="23" t="s">
        <v>148</v>
      </c>
      <c r="R29" s="22" t="s">
        <v>281</v>
      </c>
      <c r="S29" s="23" t="s">
        <v>282</v>
      </c>
      <c r="T29" s="22" t="s">
        <v>273</v>
      </c>
      <c r="U29" s="50">
        <v>72000000</v>
      </c>
      <c r="V29" s="22" t="s">
        <v>140</v>
      </c>
      <c r="W29" s="60"/>
      <c r="X29" s="62"/>
      <c r="Y29" s="62"/>
      <c r="Z29" s="62"/>
      <c r="AA29" s="62"/>
      <c r="AB29" s="62"/>
    </row>
    <row r="30" spans="1:28" s="17" customFormat="1" ht="165" x14ac:dyDescent="0.25">
      <c r="A30" s="20">
        <v>23</v>
      </c>
      <c r="B30" s="22" t="s">
        <v>186</v>
      </c>
      <c r="C30" s="23" t="s">
        <v>111</v>
      </c>
      <c r="D30" s="22" t="s">
        <v>83</v>
      </c>
      <c r="E30" s="22" t="s">
        <v>180</v>
      </c>
      <c r="F30" s="22" t="s">
        <v>87</v>
      </c>
      <c r="G30" s="22" t="s">
        <v>42</v>
      </c>
      <c r="H30" s="22" t="s">
        <v>60</v>
      </c>
      <c r="I30" s="22" t="s">
        <v>16</v>
      </c>
      <c r="J30" s="22" t="s">
        <v>575</v>
      </c>
      <c r="K30" s="28">
        <v>44197</v>
      </c>
      <c r="L30" s="47">
        <v>44561</v>
      </c>
      <c r="M30" s="22" t="s">
        <v>283</v>
      </c>
      <c r="N30" s="22" t="s">
        <v>284</v>
      </c>
      <c r="O30" s="22" t="s">
        <v>165</v>
      </c>
      <c r="P30" s="25">
        <v>1</v>
      </c>
      <c r="Q30" s="22" t="s">
        <v>148</v>
      </c>
      <c r="R30" s="22" t="s">
        <v>285</v>
      </c>
      <c r="S30" s="23" t="s">
        <v>152</v>
      </c>
      <c r="T30" s="22" t="s">
        <v>143</v>
      </c>
      <c r="U30" s="51" t="s">
        <v>188</v>
      </c>
      <c r="V30" s="22" t="s">
        <v>286</v>
      </c>
      <c r="W30" s="60"/>
      <c r="X30" s="62"/>
      <c r="Y30" s="62"/>
      <c r="Z30" s="62"/>
      <c r="AA30" s="62"/>
      <c r="AB30" s="62"/>
    </row>
    <row r="31" spans="1:28" s="17" customFormat="1" ht="135" x14ac:dyDescent="0.25">
      <c r="A31" s="20">
        <v>24</v>
      </c>
      <c r="B31" s="22" t="s">
        <v>186</v>
      </c>
      <c r="C31" s="23" t="s">
        <v>111</v>
      </c>
      <c r="D31" s="22" t="s">
        <v>83</v>
      </c>
      <c r="E31" s="22" t="s">
        <v>181</v>
      </c>
      <c r="F31" s="22" t="s">
        <v>87</v>
      </c>
      <c r="G31" s="22" t="s">
        <v>42</v>
      </c>
      <c r="H31" s="22" t="s">
        <v>60</v>
      </c>
      <c r="I31" s="22" t="s">
        <v>23</v>
      </c>
      <c r="J31" s="22" t="s">
        <v>576</v>
      </c>
      <c r="K31" s="28">
        <v>44197</v>
      </c>
      <c r="L31" s="47">
        <v>44561</v>
      </c>
      <c r="M31" s="22" t="s">
        <v>287</v>
      </c>
      <c r="N31" s="22" t="s">
        <v>288</v>
      </c>
      <c r="O31" s="22" t="s">
        <v>165</v>
      </c>
      <c r="P31" s="25">
        <v>1</v>
      </c>
      <c r="Q31" s="22" t="s">
        <v>148</v>
      </c>
      <c r="R31" s="22" t="s">
        <v>289</v>
      </c>
      <c r="S31" s="23" t="s">
        <v>153</v>
      </c>
      <c r="T31" s="22" t="s">
        <v>143</v>
      </c>
      <c r="U31" s="51" t="s">
        <v>188</v>
      </c>
      <c r="V31" s="22" t="s">
        <v>106</v>
      </c>
      <c r="W31" s="60"/>
      <c r="X31" s="62"/>
      <c r="Y31" s="62"/>
      <c r="Z31" s="62"/>
      <c r="AA31" s="62"/>
      <c r="AB31" s="62"/>
    </row>
    <row r="32" spans="1:28" s="17" customFormat="1" ht="120" x14ac:dyDescent="0.25">
      <c r="A32" s="20">
        <v>25</v>
      </c>
      <c r="B32" s="22" t="s">
        <v>187</v>
      </c>
      <c r="C32" s="23" t="s">
        <v>112</v>
      </c>
      <c r="D32" s="22" t="s">
        <v>84</v>
      </c>
      <c r="E32" s="22" t="s">
        <v>290</v>
      </c>
      <c r="F32" s="22" t="s">
        <v>70</v>
      </c>
      <c r="G32" s="22" t="s">
        <v>39</v>
      </c>
      <c r="H32" s="22" t="s">
        <v>64</v>
      </c>
      <c r="I32" s="22" t="s">
        <v>13</v>
      </c>
      <c r="J32" s="22" t="s">
        <v>291</v>
      </c>
      <c r="K32" s="28">
        <v>44242</v>
      </c>
      <c r="L32" s="47">
        <v>44530</v>
      </c>
      <c r="M32" s="22" t="s">
        <v>570</v>
      </c>
      <c r="N32" s="29" t="s">
        <v>589</v>
      </c>
      <c r="O32" s="23" t="s">
        <v>171</v>
      </c>
      <c r="P32" s="20">
        <v>1</v>
      </c>
      <c r="Q32" s="23" t="s">
        <v>147</v>
      </c>
      <c r="R32" s="22" t="s">
        <v>590</v>
      </c>
      <c r="S32" s="23" t="s">
        <v>154</v>
      </c>
      <c r="T32" s="22" t="s">
        <v>168</v>
      </c>
      <c r="U32" s="50">
        <v>456000000</v>
      </c>
      <c r="V32" s="22" t="s">
        <v>292</v>
      </c>
      <c r="W32" s="60"/>
      <c r="X32" s="62"/>
      <c r="Y32" s="62"/>
      <c r="Z32" s="62"/>
      <c r="AA32" s="62"/>
      <c r="AB32" s="62"/>
    </row>
    <row r="33" spans="1:28" s="17" customFormat="1" ht="120" x14ac:dyDescent="0.25">
      <c r="A33" s="20">
        <v>26</v>
      </c>
      <c r="B33" s="22" t="s">
        <v>187</v>
      </c>
      <c r="C33" s="23" t="s">
        <v>112</v>
      </c>
      <c r="D33" s="22" t="s">
        <v>84</v>
      </c>
      <c r="E33" s="22" t="s">
        <v>290</v>
      </c>
      <c r="F33" s="22" t="s">
        <v>70</v>
      </c>
      <c r="G33" s="22" t="s">
        <v>39</v>
      </c>
      <c r="H33" s="22" t="s">
        <v>64</v>
      </c>
      <c r="I33" s="22" t="s">
        <v>13</v>
      </c>
      <c r="J33" s="22" t="s">
        <v>293</v>
      </c>
      <c r="K33" s="28">
        <v>44440</v>
      </c>
      <c r="L33" s="47">
        <v>44540</v>
      </c>
      <c r="M33" s="22" t="s">
        <v>294</v>
      </c>
      <c r="N33" s="22" t="s">
        <v>295</v>
      </c>
      <c r="O33" s="23" t="s">
        <v>171</v>
      </c>
      <c r="P33" s="20">
        <v>1</v>
      </c>
      <c r="Q33" s="23" t="s">
        <v>147</v>
      </c>
      <c r="R33" s="22" t="s">
        <v>591</v>
      </c>
      <c r="S33" s="23" t="s">
        <v>154</v>
      </c>
      <c r="T33" s="22" t="s">
        <v>168</v>
      </c>
      <c r="U33" s="51">
        <v>26522500</v>
      </c>
      <c r="V33" s="22" t="s">
        <v>292</v>
      </c>
      <c r="W33" s="60"/>
      <c r="X33" s="62"/>
      <c r="Y33" s="62"/>
      <c r="Z33" s="62"/>
      <c r="AA33" s="62"/>
      <c r="AB33" s="62"/>
    </row>
    <row r="34" spans="1:28" s="17" customFormat="1" ht="120" x14ac:dyDescent="0.25">
      <c r="A34" s="20">
        <v>27</v>
      </c>
      <c r="B34" s="22" t="s">
        <v>187</v>
      </c>
      <c r="C34" s="23" t="s">
        <v>112</v>
      </c>
      <c r="D34" s="22" t="s">
        <v>84</v>
      </c>
      <c r="E34" s="22" t="s">
        <v>290</v>
      </c>
      <c r="F34" s="22" t="s">
        <v>70</v>
      </c>
      <c r="G34" s="22" t="s">
        <v>39</v>
      </c>
      <c r="H34" s="22" t="s">
        <v>64</v>
      </c>
      <c r="I34" s="22" t="s">
        <v>13</v>
      </c>
      <c r="J34" s="22" t="s">
        <v>296</v>
      </c>
      <c r="K34" s="28">
        <v>44197</v>
      </c>
      <c r="L34" s="47">
        <v>44560</v>
      </c>
      <c r="M34" s="22" t="s">
        <v>297</v>
      </c>
      <c r="N34" s="22" t="s">
        <v>298</v>
      </c>
      <c r="O34" s="22" t="s">
        <v>165</v>
      </c>
      <c r="P34" s="25">
        <v>1</v>
      </c>
      <c r="Q34" s="22" t="s">
        <v>148</v>
      </c>
      <c r="R34" s="22" t="s">
        <v>299</v>
      </c>
      <c r="S34" s="22" t="s">
        <v>152</v>
      </c>
      <c r="T34" s="22" t="s">
        <v>143</v>
      </c>
      <c r="U34" s="51"/>
      <c r="V34" s="22" t="s">
        <v>188</v>
      </c>
      <c r="W34" s="60"/>
      <c r="X34" s="62"/>
      <c r="Y34" s="62"/>
      <c r="Z34" s="62"/>
      <c r="AA34" s="62"/>
      <c r="AB34" s="62"/>
    </row>
    <row r="35" spans="1:28" s="17" customFormat="1" ht="120" x14ac:dyDescent="0.25">
      <c r="A35" s="20">
        <v>28</v>
      </c>
      <c r="B35" s="22" t="s">
        <v>187</v>
      </c>
      <c r="C35" s="23" t="s">
        <v>112</v>
      </c>
      <c r="D35" s="22" t="s">
        <v>84</v>
      </c>
      <c r="E35" s="22" t="s">
        <v>290</v>
      </c>
      <c r="F35" s="22" t="s">
        <v>70</v>
      </c>
      <c r="G35" s="22" t="s">
        <v>39</v>
      </c>
      <c r="H35" s="22" t="s">
        <v>64</v>
      </c>
      <c r="I35" s="22" t="s">
        <v>13</v>
      </c>
      <c r="J35" s="22" t="s">
        <v>300</v>
      </c>
      <c r="K35" s="28">
        <v>44242</v>
      </c>
      <c r="L35" s="47">
        <v>44560</v>
      </c>
      <c r="M35" s="22" t="s">
        <v>301</v>
      </c>
      <c r="N35" s="22" t="s">
        <v>301</v>
      </c>
      <c r="O35" s="22" t="s">
        <v>171</v>
      </c>
      <c r="P35" s="30">
        <v>4</v>
      </c>
      <c r="Q35" s="22" t="s">
        <v>148</v>
      </c>
      <c r="R35" s="22" t="s">
        <v>302</v>
      </c>
      <c r="S35" s="22" t="s">
        <v>153</v>
      </c>
      <c r="T35" s="22" t="s">
        <v>168</v>
      </c>
      <c r="U35" s="51">
        <v>32790120</v>
      </c>
      <c r="V35" s="22" t="s">
        <v>188</v>
      </c>
      <c r="W35" s="60"/>
      <c r="X35" s="62"/>
      <c r="Y35" s="62"/>
      <c r="Z35" s="62"/>
      <c r="AA35" s="62"/>
      <c r="AB35" s="62"/>
    </row>
    <row r="36" spans="1:28" s="17" customFormat="1" ht="120" x14ac:dyDescent="0.25">
      <c r="A36" s="20">
        <v>29</v>
      </c>
      <c r="B36" s="22" t="s">
        <v>187</v>
      </c>
      <c r="C36" s="23" t="s">
        <v>112</v>
      </c>
      <c r="D36" s="22" t="s">
        <v>84</v>
      </c>
      <c r="E36" s="22" t="s">
        <v>290</v>
      </c>
      <c r="F36" s="22" t="s">
        <v>70</v>
      </c>
      <c r="G36" s="22" t="s">
        <v>39</v>
      </c>
      <c r="H36" s="22" t="s">
        <v>64</v>
      </c>
      <c r="I36" s="22" t="s">
        <v>13</v>
      </c>
      <c r="J36" s="22" t="s">
        <v>303</v>
      </c>
      <c r="K36" s="28">
        <v>44242</v>
      </c>
      <c r="L36" s="47">
        <v>44530</v>
      </c>
      <c r="M36" s="22" t="s">
        <v>304</v>
      </c>
      <c r="N36" s="31" t="s">
        <v>305</v>
      </c>
      <c r="O36" s="22" t="s">
        <v>171</v>
      </c>
      <c r="P36" s="20">
        <v>1</v>
      </c>
      <c r="Q36" s="22" t="s">
        <v>148</v>
      </c>
      <c r="R36" s="22" t="s">
        <v>306</v>
      </c>
      <c r="S36" s="23" t="s">
        <v>154</v>
      </c>
      <c r="T36" s="22" t="s">
        <v>168</v>
      </c>
      <c r="U36" s="51">
        <v>478152778</v>
      </c>
      <c r="V36" s="22" t="s">
        <v>292</v>
      </c>
      <c r="W36" s="60"/>
      <c r="X36" s="62"/>
      <c r="Y36" s="62"/>
      <c r="Z36" s="62"/>
      <c r="AA36" s="62"/>
      <c r="AB36" s="62"/>
    </row>
    <row r="37" spans="1:28" s="17" customFormat="1" ht="135" x14ac:dyDescent="0.25">
      <c r="A37" s="20">
        <v>30</v>
      </c>
      <c r="B37" s="22" t="s">
        <v>186</v>
      </c>
      <c r="C37" s="23" t="s">
        <v>111</v>
      </c>
      <c r="D37" s="22" t="s">
        <v>83</v>
      </c>
      <c r="E37" s="22" t="s">
        <v>180</v>
      </c>
      <c r="F37" s="22" t="s">
        <v>67</v>
      </c>
      <c r="G37" s="22" t="s">
        <v>37</v>
      </c>
      <c r="H37" s="22" t="s">
        <v>60</v>
      </c>
      <c r="I37" s="22" t="s">
        <v>24</v>
      </c>
      <c r="J37" s="22" t="s">
        <v>307</v>
      </c>
      <c r="K37" s="28">
        <v>44228</v>
      </c>
      <c r="L37" s="28">
        <v>44561</v>
      </c>
      <c r="M37" s="22" t="s">
        <v>308</v>
      </c>
      <c r="N37" s="22" t="s">
        <v>309</v>
      </c>
      <c r="O37" s="23" t="s">
        <v>171</v>
      </c>
      <c r="P37" s="69">
        <v>1</v>
      </c>
      <c r="Q37" s="23" t="s">
        <v>148</v>
      </c>
      <c r="R37" s="22" t="s">
        <v>310</v>
      </c>
      <c r="S37" s="23" t="s">
        <v>154</v>
      </c>
      <c r="T37" s="22" t="s">
        <v>311</v>
      </c>
      <c r="U37" s="50">
        <v>45300000</v>
      </c>
      <c r="V37" s="22" t="s">
        <v>102</v>
      </c>
      <c r="W37" s="60"/>
      <c r="X37" s="62"/>
      <c r="Y37" s="62"/>
      <c r="Z37" s="62"/>
      <c r="AA37" s="62"/>
      <c r="AB37" s="62"/>
    </row>
    <row r="38" spans="1:28" s="17" customFormat="1" ht="135" x14ac:dyDescent="0.25">
      <c r="A38" s="20">
        <v>31</v>
      </c>
      <c r="B38" s="22" t="s">
        <v>186</v>
      </c>
      <c r="C38" s="23" t="s">
        <v>111</v>
      </c>
      <c r="D38" s="22" t="s">
        <v>83</v>
      </c>
      <c r="E38" s="22" t="s">
        <v>180</v>
      </c>
      <c r="F38" s="22" t="s">
        <v>67</v>
      </c>
      <c r="G38" s="22" t="s">
        <v>37</v>
      </c>
      <c r="H38" s="22" t="s">
        <v>60</v>
      </c>
      <c r="I38" s="22" t="s">
        <v>24</v>
      </c>
      <c r="J38" s="22" t="s">
        <v>307</v>
      </c>
      <c r="K38" s="28">
        <v>44216</v>
      </c>
      <c r="L38" s="28">
        <v>44561</v>
      </c>
      <c r="M38" s="22" t="s">
        <v>312</v>
      </c>
      <c r="N38" s="22" t="s">
        <v>313</v>
      </c>
      <c r="O38" s="22" t="s">
        <v>165</v>
      </c>
      <c r="P38" s="25">
        <v>1</v>
      </c>
      <c r="Q38" s="23" t="s">
        <v>148</v>
      </c>
      <c r="R38" s="22" t="s">
        <v>314</v>
      </c>
      <c r="S38" s="23" t="s">
        <v>153</v>
      </c>
      <c r="T38" s="22" t="s">
        <v>311</v>
      </c>
      <c r="U38" s="50">
        <v>479500000</v>
      </c>
      <c r="V38" s="22" t="s">
        <v>102</v>
      </c>
      <c r="W38" s="60"/>
      <c r="X38" s="62"/>
      <c r="Y38" s="62"/>
      <c r="Z38" s="62"/>
      <c r="AA38" s="62"/>
      <c r="AB38" s="62"/>
    </row>
    <row r="39" spans="1:28" s="17" customFormat="1" ht="135" x14ac:dyDescent="0.25">
      <c r="A39" s="20">
        <v>32</v>
      </c>
      <c r="B39" s="22" t="s">
        <v>186</v>
      </c>
      <c r="C39" s="23" t="s">
        <v>111</v>
      </c>
      <c r="D39" s="22" t="s">
        <v>83</v>
      </c>
      <c r="E39" s="22" t="s">
        <v>180</v>
      </c>
      <c r="F39" s="22" t="s">
        <v>67</v>
      </c>
      <c r="G39" s="22" t="s">
        <v>37</v>
      </c>
      <c r="H39" s="22" t="s">
        <v>60</v>
      </c>
      <c r="I39" s="22" t="s">
        <v>24</v>
      </c>
      <c r="J39" s="22" t="s">
        <v>315</v>
      </c>
      <c r="K39" s="28">
        <v>44197</v>
      </c>
      <c r="L39" s="28">
        <v>44561</v>
      </c>
      <c r="M39" s="22" t="s">
        <v>316</v>
      </c>
      <c r="N39" s="22" t="s">
        <v>317</v>
      </c>
      <c r="O39" s="23" t="s">
        <v>171</v>
      </c>
      <c r="P39" s="69">
        <v>1</v>
      </c>
      <c r="Q39" s="22" t="s">
        <v>148</v>
      </c>
      <c r="R39" s="22" t="s">
        <v>318</v>
      </c>
      <c r="S39" s="23" t="s">
        <v>154</v>
      </c>
      <c r="T39" s="22" t="s">
        <v>143</v>
      </c>
      <c r="U39" s="50">
        <v>0</v>
      </c>
      <c r="V39" s="22" t="s">
        <v>319</v>
      </c>
      <c r="W39" s="60"/>
      <c r="X39" s="62"/>
      <c r="Y39" s="62"/>
      <c r="Z39" s="62"/>
      <c r="AA39" s="62"/>
      <c r="AB39" s="62"/>
    </row>
    <row r="40" spans="1:28" s="17" customFormat="1" ht="135" x14ac:dyDescent="0.25">
      <c r="A40" s="20">
        <v>33</v>
      </c>
      <c r="B40" s="22" t="s">
        <v>186</v>
      </c>
      <c r="C40" s="23" t="s">
        <v>111</v>
      </c>
      <c r="D40" s="22" t="s">
        <v>83</v>
      </c>
      <c r="E40" s="22" t="s">
        <v>180</v>
      </c>
      <c r="F40" s="22" t="s">
        <v>67</v>
      </c>
      <c r="G40" s="22" t="s">
        <v>37</v>
      </c>
      <c r="H40" s="22" t="s">
        <v>60</v>
      </c>
      <c r="I40" s="22" t="s">
        <v>24</v>
      </c>
      <c r="J40" s="22" t="s">
        <v>315</v>
      </c>
      <c r="K40" s="28">
        <v>44197</v>
      </c>
      <c r="L40" s="28">
        <v>44561</v>
      </c>
      <c r="M40" s="22" t="s">
        <v>320</v>
      </c>
      <c r="N40" s="22" t="s">
        <v>321</v>
      </c>
      <c r="O40" s="23" t="s">
        <v>171</v>
      </c>
      <c r="P40" s="69">
        <v>1</v>
      </c>
      <c r="Q40" s="22" t="s">
        <v>148</v>
      </c>
      <c r="R40" s="22" t="s">
        <v>322</v>
      </c>
      <c r="S40" s="23" t="s">
        <v>154</v>
      </c>
      <c r="T40" s="22" t="s">
        <v>311</v>
      </c>
      <c r="U40" s="50">
        <v>58000000</v>
      </c>
      <c r="V40" s="22" t="s">
        <v>319</v>
      </c>
      <c r="W40" s="60"/>
      <c r="X40" s="62"/>
      <c r="Y40" s="62"/>
      <c r="Z40" s="62"/>
      <c r="AA40" s="62"/>
      <c r="AB40" s="62"/>
    </row>
    <row r="41" spans="1:28" s="17" customFormat="1" ht="135" x14ac:dyDescent="0.25">
      <c r="A41" s="20">
        <v>34</v>
      </c>
      <c r="B41" s="22" t="s">
        <v>186</v>
      </c>
      <c r="C41" s="23" t="s">
        <v>111</v>
      </c>
      <c r="D41" s="22" t="s">
        <v>83</v>
      </c>
      <c r="E41" s="22" t="s">
        <v>180</v>
      </c>
      <c r="F41" s="22" t="s">
        <v>67</v>
      </c>
      <c r="G41" s="22" t="s">
        <v>37</v>
      </c>
      <c r="H41" s="22" t="s">
        <v>60</v>
      </c>
      <c r="I41" s="22" t="s">
        <v>24</v>
      </c>
      <c r="J41" s="22" t="s">
        <v>315</v>
      </c>
      <c r="K41" s="28">
        <v>44197</v>
      </c>
      <c r="L41" s="28">
        <v>44561</v>
      </c>
      <c r="M41" s="22" t="s">
        <v>323</v>
      </c>
      <c r="N41" s="22" t="s">
        <v>324</v>
      </c>
      <c r="O41" s="23" t="s">
        <v>165</v>
      </c>
      <c r="P41" s="25">
        <v>1</v>
      </c>
      <c r="Q41" s="23" t="s">
        <v>148</v>
      </c>
      <c r="R41" s="22" t="s">
        <v>325</v>
      </c>
      <c r="S41" s="23" t="s">
        <v>153</v>
      </c>
      <c r="T41" s="22" t="s">
        <v>311</v>
      </c>
      <c r="U41" s="50">
        <v>72000000</v>
      </c>
      <c r="V41" s="22" t="s">
        <v>102</v>
      </c>
      <c r="W41" s="60"/>
      <c r="X41" s="62"/>
      <c r="Y41" s="62"/>
      <c r="Z41" s="62"/>
      <c r="AA41" s="62"/>
      <c r="AB41" s="62"/>
    </row>
    <row r="42" spans="1:28" s="17" customFormat="1" ht="135" x14ac:dyDescent="0.25">
      <c r="A42" s="20">
        <v>35</v>
      </c>
      <c r="B42" s="22" t="s">
        <v>186</v>
      </c>
      <c r="C42" s="23" t="s">
        <v>111</v>
      </c>
      <c r="D42" s="22" t="s">
        <v>83</v>
      </c>
      <c r="E42" s="22" t="s">
        <v>180</v>
      </c>
      <c r="F42" s="22" t="s">
        <v>67</v>
      </c>
      <c r="G42" s="22" t="s">
        <v>37</v>
      </c>
      <c r="H42" s="22" t="s">
        <v>60</v>
      </c>
      <c r="I42" s="22" t="s">
        <v>24</v>
      </c>
      <c r="J42" s="22" t="s">
        <v>315</v>
      </c>
      <c r="K42" s="28">
        <v>44197</v>
      </c>
      <c r="L42" s="28">
        <v>44561</v>
      </c>
      <c r="M42" s="28" t="s">
        <v>326</v>
      </c>
      <c r="N42" s="22" t="s">
        <v>327</v>
      </c>
      <c r="O42" s="23" t="s">
        <v>171</v>
      </c>
      <c r="P42" s="69">
        <v>1</v>
      </c>
      <c r="Q42" s="22" t="s">
        <v>148</v>
      </c>
      <c r="R42" s="22" t="s">
        <v>328</v>
      </c>
      <c r="S42" s="23" t="s">
        <v>154</v>
      </c>
      <c r="T42" s="22" t="s">
        <v>311</v>
      </c>
      <c r="U42" s="50">
        <v>108000000</v>
      </c>
      <c r="V42" s="22" t="s">
        <v>102</v>
      </c>
      <c r="W42" s="60"/>
      <c r="X42" s="62"/>
      <c r="Y42" s="62"/>
      <c r="Z42" s="62"/>
      <c r="AA42" s="62"/>
      <c r="AB42" s="62"/>
    </row>
    <row r="43" spans="1:28" s="17" customFormat="1" ht="135" x14ac:dyDescent="0.25">
      <c r="A43" s="20">
        <v>36</v>
      </c>
      <c r="B43" s="22" t="s">
        <v>186</v>
      </c>
      <c r="C43" s="23" t="s">
        <v>111</v>
      </c>
      <c r="D43" s="22" t="s">
        <v>83</v>
      </c>
      <c r="E43" s="22" t="s">
        <v>180</v>
      </c>
      <c r="F43" s="22" t="s">
        <v>67</v>
      </c>
      <c r="G43" s="22" t="s">
        <v>37</v>
      </c>
      <c r="H43" s="22" t="s">
        <v>60</v>
      </c>
      <c r="I43" s="22" t="s">
        <v>24</v>
      </c>
      <c r="J43" s="22" t="s">
        <v>329</v>
      </c>
      <c r="K43" s="28">
        <v>44197</v>
      </c>
      <c r="L43" s="28">
        <v>44561</v>
      </c>
      <c r="M43" s="28" t="s">
        <v>330</v>
      </c>
      <c r="N43" s="22" t="s">
        <v>331</v>
      </c>
      <c r="O43" s="22" t="s">
        <v>165</v>
      </c>
      <c r="P43" s="25">
        <v>1</v>
      </c>
      <c r="Q43" s="22" t="s">
        <v>148</v>
      </c>
      <c r="R43" s="22" t="s">
        <v>332</v>
      </c>
      <c r="S43" s="23" t="s">
        <v>153</v>
      </c>
      <c r="T43" s="22" t="s">
        <v>168</v>
      </c>
      <c r="U43" s="50">
        <f>32289942+260939</f>
        <v>32550881</v>
      </c>
      <c r="V43" s="22" t="s">
        <v>102</v>
      </c>
      <c r="W43" s="60"/>
      <c r="X43" s="62"/>
      <c r="Y43" s="62"/>
      <c r="Z43" s="62"/>
      <c r="AA43" s="62"/>
      <c r="AB43" s="62"/>
    </row>
    <row r="44" spans="1:28" s="17" customFormat="1" ht="135" x14ac:dyDescent="0.25">
      <c r="A44" s="20">
        <v>37</v>
      </c>
      <c r="B44" s="22" t="s">
        <v>186</v>
      </c>
      <c r="C44" s="23" t="s">
        <v>111</v>
      </c>
      <c r="D44" s="22" t="s">
        <v>83</v>
      </c>
      <c r="E44" s="22" t="s">
        <v>180</v>
      </c>
      <c r="F44" s="22" t="s">
        <v>67</v>
      </c>
      <c r="G44" s="22" t="s">
        <v>37</v>
      </c>
      <c r="H44" s="22" t="s">
        <v>60</v>
      </c>
      <c r="I44" s="22" t="s">
        <v>24</v>
      </c>
      <c r="J44" s="22" t="s">
        <v>333</v>
      </c>
      <c r="K44" s="28">
        <v>44197</v>
      </c>
      <c r="L44" s="28">
        <v>44561</v>
      </c>
      <c r="M44" s="22" t="s">
        <v>334</v>
      </c>
      <c r="N44" s="22" t="s">
        <v>335</v>
      </c>
      <c r="O44" s="22" t="s">
        <v>165</v>
      </c>
      <c r="P44" s="25">
        <v>1</v>
      </c>
      <c r="Q44" s="22" t="s">
        <v>148</v>
      </c>
      <c r="R44" s="22" t="s">
        <v>332</v>
      </c>
      <c r="S44" s="23" t="s">
        <v>153</v>
      </c>
      <c r="T44" s="22" t="s">
        <v>143</v>
      </c>
      <c r="U44" s="50">
        <v>0</v>
      </c>
      <c r="V44" s="22" t="s">
        <v>319</v>
      </c>
      <c r="W44" s="60"/>
      <c r="X44" s="62"/>
      <c r="Y44" s="62"/>
      <c r="Z44" s="62"/>
      <c r="AA44" s="62"/>
      <c r="AB44" s="62"/>
    </row>
    <row r="45" spans="1:28" s="17" customFormat="1" ht="135" x14ac:dyDescent="0.25">
      <c r="A45" s="20">
        <v>38</v>
      </c>
      <c r="B45" s="22" t="s">
        <v>186</v>
      </c>
      <c r="C45" s="23" t="s">
        <v>111</v>
      </c>
      <c r="D45" s="22" t="s">
        <v>83</v>
      </c>
      <c r="E45" s="22" t="s">
        <v>180</v>
      </c>
      <c r="F45" s="22" t="s">
        <v>67</v>
      </c>
      <c r="G45" s="22" t="s">
        <v>37</v>
      </c>
      <c r="H45" s="22" t="s">
        <v>60</v>
      </c>
      <c r="I45" s="22" t="s">
        <v>24</v>
      </c>
      <c r="J45" s="22" t="s">
        <v>333</v>
      </c>
      <c r="K45" s="28">
        <v>44197</v>
      </c>
      <c r="L45" s="28">
        <v>44561</v>
      </c>
      <c r="M45" s="22" t="s">
        <v>336</v>
      </c>
      <c r="N45" s="22" t="s">
        <v>337</v>
      </c>
      <c r="O45" s="22" t="s">
        <v>165</v>
      </c>
      <c r="P45" s="25">
        <v>1</v>
      </c>
      <c r="Q45" s="22" t="s">
        <v>148</v>
      </c>
      <c r="R45" s="22" t="s">
        <v>338</v>
      </c>
      <c r="S45" s="23" t="s">
        <v>153</v>
      </c>
      <c r="T45" s="22" t="s">
        <v>143</v>
      </c>
      <c r="U45" s="50">
        <v>0</v>
      </c>
      <c r="V45" s="22" t="s">
        <v>319</v>
      </c>
      <c r="W45" s="60"/>
      <c r="X45" s="62"/>
      <c r="Y45" s="62"/>
      <c r="Z45" s="62"/>
      <c r="AA45" s="62"/>
      <c r="AB45" s="62"/>
    </row>
    <row r="46" spans="1:28" s="17" customFormat="1" ht="135" x14ac:dyDescent="0.25">
      <c r="A46" s="20">
        <v>39</v>
      </c>
      <c r="B46" s="22" t="s">
        <v>186</v>
      </c>
      <c r="C46" s="23" t="s">
        <v>111</v>
      </c>
      <c r="D46" s="22" t="s">
        <v>83</v>
      </c>
      <c r="E46" s="22" t="s">
        <v>180</v>
      </c>
      <c r="F46" s="22" t="s">
        <v>67</v>
      </c>
      <c r="G46" s="22" t="s">
        <v>37</v>
      </c>
      <c r="H46" s="22" t="s">
        <v>60</v>
      </c>
      <c r="I46" s="22" t="s">
        <v>24</v>
      </c>
      <c r="J46" s="22" t="s">
        <v>333</v>
      </c>
      <c r="K46" s="28">
        <v>44197</v>
      </c>
      <c r="L46" s="28">
        <v>44561</v>
      </c>
      <c r="M46" s="22" t="s">
        <v>339</v>
      </c>
      <c r="N46" s="22" t="s">
        <v>340</v>
      </c>
      <c r="O46" s="22" t="s">
        <v>165</v>
      </c>
      <c r="P46" s="25">
        <v>1</v>
      </c>
      <c r="Q46" s="22" t="s">
        <v>148</v>
      </c>
      <c r="R46" s="22" t="s">
        <v>332</v>
      </c>
      <c r="S46" s="23" t="s">
        <v>153</v>
      </c>
      <c r="T46" s="22" t="s">
        <v>143</v>
      </c>
      <c r="U46" s="50">
        <v>0</v>
      </c>
      <c r="V46" s="22" t="s">
        <v>319</v>
      </c>
      <c r="W46" s="60"/>
      <c r="X46" s="62"/>
      <c r="Y46" s="62"/>
      <c r="Z46" s="62"/>
      <c r="AA46" s="62"/>
      <c r="AB46" s="62"/>
    </row>
    <row r="47" spans="1:28" s="17" customFormat="1" ht="135" x14ac:dyDescent="0.25">
      <c r="A47" s="20">
        <v>40</v>
      </c>
      <c r="B47" s="22" t="s">
        <v>186</v>
      </c>
      <c r="C47" s="23" t="s">
        <v>111</v>
      </c>
      <c r="D47" s="22" t="s">
        <v>83</v>
      </c>
      <c r="E47" s="22" t="s">
        <v>180</v>
      </c>
      <c r="F47" s="22" t="s">
        <v>67</v>
      </c>
      <c r="G47" s="22" t="s">
        <v>37</v>
      </c>
      <c r="H47" s="22" t="s">
        <v>60</v>
      </c>
      <c r="I47" s="22" t="s">
        <v>24</v>
      </c>
      <c r="J47" s="22" t="s">
        <v>333</v>
      </c>
      <c r="K47" s="28">
        <v>44197</v>
      </c>
      <c r="L47" s="28">
        <v>44561</v>
      </c>
      <c r="M47" s="22" t="s">
        <v>341</v>
      </c>
      <c r="N47" s="22" t="s">
        <v>342</v>
      </c>
      <c r="O47" s="22" t="s">
        <v>165</v>
      </c>
      <c r="P47" s="25">
        <v>1</v>
      </c>
      <c r="Q47" s="22" t="s">
        <v>148</v>
      </c>
      <c r="R47" s="22" t="s">
        <v>332</v>
      </c>
      <c r="S47" s="23" t="s">
        <v>153</v>
      </c>
      <c r="T47" s="22" t="s">
        <v>143</v>
      </c>
      <c r="U47" s="50">
        <v>0</v>
      </c>
      <c r="V47" s="22" t="s">
        <v>319</v>
      </c>
      <c r="W47" s="60"/>
      <c r="X47" s="62"/>
      <c r="Y47" s="62"/>
      <c r="Z47" s="62"/>
      <c r="AA47" s="62"/>
      <c r="AB47" s="62"/>
    </row>
    <row r="48" spans="1:28" s="17" customFormat="1" ht="135" x14ac:dyDescent="0.25">
      <c r="A48" s="20">
        <v>41</v>
      </c>
      <c r="B48" s="22" t="s">
        <v>186</v>
      </c>
      <c r="C48" s="23" t="s">
        <v>111</v>
      </c>
      <c r="D48" s="22" t="s">
        <v>83</v>
      </c>
      <c r="E48" s="22" t="s">
        <v>180</v>
      </c>
      <c r="F48" s="22" t="s">
        <v>67</v>
      </c>
      <c r="G48" s="22" t="s">
        <v>37</v>
      </c>
      <c r="H48" s="22" t="s">
        <v>60</v>
      </c>
      <c r="I48" s="22" t="s">
        <v>24</v>
      </c>
      <c r="J48" s="22" t="s">
        <v>333</v>
      </c>
      <c r="K48" s="28">
        <v>44197</v>
      </c>
      <c r="L48" s="28">
        <v>44561</v>
      </c>
      <c r="M48" s="22" t="s">
        <v>343</v>
      </c>
      <c r="N48" s="22" t="s">
        <v>344</v>
      </c>
      <c r="O48" s="22" t="s">
        <v>165</v>
      </c>
      <c r="P48" s="25">
        <v>1</v>
      </c>
      <c r="Q48" s="22" t="s">
        <v>148</v>
      </c>
      <c r="R48" s="22" t="s">
        <v>332</v>
      </c>
      <c r="S48" s="23" t="s">
        <v>153</v>
      </c>
      <c r="T48" s="22" t="s">
        <v>143</v>
      </c>
      <c r="U48" s="50">
        <v>0</v>
      </c>
      <c r="V48" s="22" t="s">
        <v>319</v>
      </c>
      <c r="W48" s="60"/>
      <c r="X48" s="62"/>
      <c r="Y48" s="62"/>
      <c r="Z48" s="62"/>
      <c r="AA48" s="62"/>
      <c r="AB48" s="62"/>
    </row>
    <row r="49" spans="1:28" s="17" customFormat="1" ht="135" x14ac:dyDescent="0.25">
      <c r="A49" s="20">
        <v>42</v>
      </c>
      <c r="B49" s="22" t="s">
        <v>186</v>
      </c>
      <c r="C49" s="23" t="s">
        <v>111</v>
      </c>
      <c r="D49" s="22" t="s">
        <v>83</v>
      </c>
      <c r="E49" s="22" t="s">
        <v>180</v>
      </c>
      <c r="F49" s="22" t="s">
        <v>67</v>
      </c>
      <c r="G49" s="22" t="s">
        <v>31</v>
      </c>
      <c r="H49" s="22" t="s">
        <v>60</v>
      </c>
      <c r="I49" s="22" t="s">
        <v>24</v>
      </c>
      <c r="J49" s="22" t="s">
        <v>345</v>
      </c>
      <c r="K49" s="28">
        <v>44197</v>
      </c>
      <c r="L49" s="28">
        <v>44550</v>
      </c>
      <c r="M49" s="22" t="s">
        <v>346</v>
      </c>
      <c r="N49" s="22" t="s">
        <v>347</v>
      </c>
      <c r="O49" s="22" t="s">
        <v>171</v>
      </c>
      <c r="P49" s="70">
        <v>1</v>
      </c>
      <c r="Q49" s="22" t="s">
        <v>148</v>
      </c>
      <c r="R49" s="22" t="s">
        <v>348</v>
      </c>
      <c r="S49" s="23" t="s">
        <v>154</v>
      </c>
      <c r="T49" s="22" t="s">
        <v>311</v>
      </c>
      <c r="U49" s="50">
        <v>0</v>
      </c>
      <c r="V49" s="22" t="s">
        <v>349</v>
      </c>
      <c r="W49" s="60"/>
      <c r="X49" s="62"/>
      <c r="Y49" s="62"/>
      <c r="Z49" s="62"/>
      <c r="AA49" s="62"/>
      <c r="AB49" s="62"/>
    </row>
    <row r="50" spans="1:28" s="17" customFormat="1" ht="225" x14ac:dyDescent="0.25">
      <c r="A50" s="20">
        <v>43</v>
      </c>
      <c r="B50" s="22" t="s">
        <v>186</v>
      </c>
      <c r="C50" s="23" t="s">
        <v>111</v>
      </c>
      <c r="D50" s="22" t="s">
        <v>83</v>
      </c>
      <c r="E50" s="22" t="s">
        <v>180</v>
      </c>
      <c r="F50" s="22" t="s">
        <v>70</v>
      </c>
      <c r="G50" s="22" t="s">
        <v>40</v>
      </c>
      <c r="H50" s="22" t="s">
        <v>60</v>
      </c>
      <c r="I50" s="22" t="s">
        <v>19</v>
      </c>
      <c r="J50" s="22" t="s">
        <v>350</v>
      </c>
      <c r="K50" s="28">
        <v>44256</v>
      </c>
      <c r="L50" s="28">
        <v>44561</v>
      </c>
      <c r="M50" s="22" t="s">
        <v>351</v>
      </c>
      <c r="N50" s="22" t="s">
        <v>352</v>
      </c>
      <c r="O50" s="23" t="s">
        <v>165</v>
      </c>
      <c r="P50" s="32">
        <v>1</v>
      </c>
      <c r="Q50" s="23" t="s">
        <v>148</v>
      </c>
      <c r="R50" s="22" t="s">
        <v>353</v>
      </c>
      <c r="S50" s="23" t="s">
        <v>153</v>
      </c>
      <c r="T50" s="22" t="s">
        <v>143</v>
      </c>
      <c r="U50" s="50" t="s">
        <v>188</v>
      </c>
      <c r="V50" s="22" t="s">
        <v>106</v>
      </c>
      <c r="W50" s="60"/>
      <c r="X50" s="62"/>
      <c r="Y50" s="62"/>
      <c r="Z50" s="62"/>
      <c r="AA50" s="62"/>
      <c r="AB50" s="62"/>
    </row>
    <row r="51" spans="1:28" s="17" customFormat="1" ht="210" x14ac:dyDescent="0.25">
      <c r="A51" s="20">
        <v>44</v>
      </c>
      <c r="B51" s="22" t="s">
        <v>186</v>
      </c>
      <c r="C51" s="23" t="s">
        <v>111</v>
      </c>
      <c r="D51" s="22" t="s">
        <v>83</v>
      </c>
      <c r="E51" s="22" t="s">
        <v>180</v>
      </c>
      <c r="F51" s="22" t="s">
        <v>70</v>
      </c>
      <c r="G51" s="22" t="s">
        <v>40</v>
      </c>
      <c r="H51" s="22" t="s">
        <v>60</v>
      </c>
      <c r="I51" s="22" t="s">
        <v>19</v>
      </c>
      <c r="J51" s="22" t="s">
        <v>354</v>
      </c>
      <c r="K51" s="28">
        <v>44228</v>
      </c>
      <c r="L51" s="28">
        <v>44561</v>
      </c>
      <c r="M51" s="22" t="s">
        <v>355</v>
      </c>
      <c r="N51" s="22" t="s">
        <v>356</v>
      </c>
      <c r="O51" s="22" t="s">
        <v>165</v>
      </c>
      <c r="P51" s="25">
        <v>1</v>
      </c>
      <c r="Q51" s="23" t="s">
        <v>148</v>
      </c>
      <c r="R51" s="22" t="s">
        <v>357</v>
      </c>
      <c r="S51" s="23" t="s">
        <v>153</v>
      </c>
      <c r="T51" s="22" t="s">
        <v>143</v>
      </c>
      <c r="U51" s="50" t="s">
        <v>188</v>
      </c>
      <c r="V51" s="22" t="s">
        <v>221</v>
      </c>
      <c r="W51" s="60"/>
      <c r="X51" s="62"/>
      <c r="Y51" s="62"/>
      <c r="Z51" s="62"/>
      <c r="AA51" s="62"/>
      <c r="AB51" s="62"/>
    </row>
    <row r="52" spans="1:28" s="17" customFormat="1" ht="210" x14ac:dyDescent="0.25">
      <c r="A52" s="20">
        <v>45</v>
      </c>
      <c r="B52" s="22" t="s">
        <v>186</v>
      </c>
      <c r="C52" s="23" t="s">
        <v>111</v>
      </c>
      <c r="D52" s="22" t="s">
        <v>83</v>
      </c>
      <c r="E52" s="22" t="s">
        <v>180</v>
      </c>
      <c r="F52" s="22" t="s">
        <v>70</v>
      </c>
      <c r="G52" s="22" t="s">
        <v>40</v>
      </c>
      <c r="H52" s="22" t="s">
        <v>60</v>
      </c>
      <c r="I52" s="22" t="s">
        <v>19</v>
      </c>
      <c r="J52" s="22" t="s">
        <v>358</v>
      </c>
      <c r="K52" s="28">
        <v>44228</v>
      </c>
      <c r="L52" s="28">
        <v>44561</v>
      </c>
      <c r="M52" s="22" t="s">
        <v>359</v>
      </c>
      <c r="N52" s="22" t="s">
        <v>360</v>
      </c>
      <c r="O52" s="22" t="s">
        <v>165</v>
      </c>
      <c r="P52" s="25">
        <v>1</v>
      </c>
      <c r="Q52" s="23" t="s">
        <v>148</v>
      </c>
      <c r="R52" s="22" t="s">
        <v>361</v>
      </c>
      <c r="S52" s="23" t="s">
        <v>153</v>
      </c>
      <c r="T52" s="22" t="s">
        <v>143</v>
      </c>
      <c r="U52" s="50" t="s">
        <v>188</v>
      </c>
      <c r="V52" s="22" t="s">
        <v>99</v>
      </c>
      <c r="W52" s="60"/>
      <c r="X52" s="62"/>
      <c r="Y52" s="62"/>
      <c r="Z52" s="62"/>
      <c r="AA52" s="62"/>
      <c r="AB52" s="62"/>
    </row>
    <row r="53" spans="1:28" s="17" customFormat="1" ht="135" x14ac:dyDescent="0.25">
      <c r="A53" s="20">
        <v>46</v>
      </c>
      <c r="B53" s="22" t="s">
        <v>186</v>
      </c>
      <c r="C53" s="23" t="s">
        <v>111</v>
      </c>
      <c r="D53" s="22" t="s">
        <v>83</v>
      </c>
      <c r="E53" s="22" t="s">
        <v>180</v>
      </c>
      <c r="F53" s="22" t="s">
        <v>70</v>
      </c>
      <c r="G53" s="22" t="s">
        <v>40</v>
      </c>
      <c r="H53" s="22" t="s">
        <v>60</v>
      </c>
      <c r="I53" s="22" t="s">
        <v>19</v>
      </c>
      <c r="J53" s="22" t="s">
        <v>362</v>
      </c>
      <c r="K53" s="28">
        <v>44228</v>
      </c>
      <c r="L53" s="28">
        <v>44377</v>
      </c>
      <c r="M53" s="22" t="s">
        <v>174</v>
      </c>
      <c r="N53" s="22" t="s">
        <v>363</v>
      </c>
      <c r="O53" s="22" t="s">
        <v>171</v>
      </c>
      <c r="P53" s="37">
        <v>1</v>
      </c>
      <c r="Q53" s="22" t="s">
        <v>148</v>
      </c>
      <c r="R53" s="22" t="s">
        <v>364</v>
      </c>
      <c r="S53" s="22" t="s">
        <v>152</v>
      </c>
      <c r="T53" s="22" t="s">
        <v>143</v>
      </c>
      <c r="U53" s="50" t="s">
        <v>188</v>
      </c>
      <c r="V53" s="22" t="s">
        <v>216</v>
      </c>
      <c r="W53" s="60"/>
      <c r="X53" s="62"/>
      <c r="Y53" s="62"/>
      <c r="Z53" s="62"/>
      <c r="AA53" s="62"/>
      <c r="AB53" s="62"/>
    </row>
    <row r="54" spans="1:28" s="17" customFormat="1" ht="135" x14ac:dyDescent="0.25">
      <c r="A54" s="20">
        <v>47</v>
      </c>
      <c r="B54" s="22" t="s">
        <v>186</v>
      </c>
      <c r="C54" s="23" t="s">
        <v>111</v>
      </c>
      <c r="D54" s="22" t="s">
        <v>83</v>
      </c>
      <c r="E54" s="22" t="s">
        <v>180</v>
      </c>
      <c r="F54" s="22" t="s">
        <v>70</v>
      </c>
      <c r="G54" s="22" t="s">
        <v>39</v>
      </c>
      <c r="H54" s="22" t="s">
        <v>60</v>
      </c>
      <c r="I54" s="22" t="s">
        <v>17</v>
      </c>
      <c r="J54" s="97" t="s">
        <v>365</v>
      </c>
      <c r="K54" s="28">
        <v>44378</v>
      </c>
      <c r="L54" s="28">
        <v>44499</v>
      </c>
      <c r="M54" s="22" t="s">
        <v>366</v>
      </c>
      <c r="N54" s="22" t="s">
        <v>367</v>
      </c>
      <c r="O54" s="23" t="s">
        <v>165</v>
      </c>
      <c r="P54" s="32">
        <v>0.3</v>
      </c>
      <c r="Q54" s="22" t="s">
        <v>148</v>
      </c>
      <c r="R54" s="22" t="s">
        <v>368</v>
      </c>
      <c r="S54" s="23" t="s">
        <v>154</v>
      </c>
      <c r="T54" s="22" t="s">
        <v>143</v>
      </c>
      <c r="U54" s="50" t="s">
        <v>188</v>
      </c>
      <c r="V54" s="22" t="s">
        <v>106</v>
      </c>
      <c r="W54" s="60"/>
      <c r="X54" s="62"/>
      <c r="Y54" s="62"/>
      <c r="Z54" s="62"/>
      <c r="AA54" s="62"/>
      <c r="AB54" s="62"/>
    </row>
    <row r="55" spans="1:28" s="17" customFormat="1" ht="135" x14ac:dyDescent="0.25">
      <c r="A55" s="20">
        <v>48</v>
      </c>
      <c r="B55" s="22" t="s">
        <v>186</v>
      </c>
      <c r="C55" s="23" t="s">
        <v>111</v>
      </c>
      <c r="D55" s="22" t="s">
        <v>83</v>
      </c>
      <c r="E55" s="22" t="s">
        <v>180</v>
      </c>
      <c r="F55" s="22" t="s">
        <v>70</v>
      </c>
      <c r="G55" s="22" t="s">
        <v>39</v>
      </c>
      <c r="H55" s="22" t="s">
        <v>60</v>
      </c>
      <c r="I55" s="22" t="s">
        <v>17</v>
      </c>
      <c r="J55" s="97"/>
      <c r="K55" s="28">
        <v>44228</v>
      </c>
      <c r="L55" s="28">
        <v>44530</v>
      </c>
      <c r="M55" s="22" t="s">
        <v>369</v>
      </c>
      <c r="N55" s="22" t="s">
        <v>370</v>
      </c>
      <c r="O55" s="22" t="s">
        <v>165</v>
      </c>
      <c r="P55" s="25">
        <v>1</v>
      </c>
      <c r="Q55" s="22" t="s">
        <v>148</v>
      </c>
      <c r="R55" s="22" t="s">
        <v>371</v>
      </c>
      <c r="S55" s="23" t="s">
        <v>153</v>
      </c>
      <c r="T55" s="22" t="s">
        <v>143</v>
      </c>
      <c r="U55" s="50" t="s">
        <v>188</v>
      </c>
      <c r="V55" s="22" t="s">
        <v>188</v>
      </c>
      <c r="W55" s="60"/>
      <c r="X55" s="62"/>
      <c r="Y55" s="62"/>
      <c r="Z55" s="62"/>
      <c r="AA55" s="62"/>
      <c r="AB55" s="62"/>
    </row>
    <row r="56" spans="1:28" s="17" customFormat="1" ht="135" x14ac:dyDescent="0.25">
      <c r="A56" s="20">
        <v>49</v>
      </c>
      <c r="B56" s="22" t="s">
        <v>186</v>
      </c>
      <c r="C56" s="23" t="s">
        <v>111</v>
      </c>
      <c r="D56" s="22" t="s">
        <v>83</v>
      </c>
      <c r="E56" s="22" t="s">
        <v>180</v>
      </c>
      <c r="F56" s="22" t="s">
        <v>70</v>
      </c>
      <c r="G56" s="22" t="s">
        <v>40</v>
      </c>
      <c r="H56" s="22" t="s">
        <v>60</v>
      </c>
      <c r="I56" s="22" t="s">
        <v>20</v>
      </c>
      <c r="J56" s="22" t="s">
        <v>372</v>
      </c>
      <c r="K56" s="28">
        <v>44198</v>
      </c>
      <c r="L56" s="28">
        <v>44561</v>
      </c>
      <c r="M56" s="22" t="s">
        <v>373</v>
      </c>
      <c r="N56" s="22" t="s">
        <v>374</v>
      </c>
      <c r="O56" s="23" t="s">
        <v>165</v>
      </c>
      <c r="P56" s="32">
        <v>1</v>
      </c>
      <c r="Q56" s="23" t="s">
        <v>148</v>
      </c>
      <c r="R56" s="22" t="s">
        <v>375</v>
      </c>
      <c r="S56" s="23" t="s">
        <v>153</v>
      </c>
      <c r="T56" s="22" t="s">
        <v>143</v>
      </c>
      <c r="U56" s="50" t="s">
        <v>188</v>
      </c>
      <c r="V56" s="22" t="s">
        <v>99</v>
      </c>
      <c r="W56" s="60"/>
      <c r="X56" s="62"/>
      <c r="Y56" s="62"/>
      <c r="Z56" s="62"/>
      <c r="AA56" s="62"/>
      <c r="AB56" s="62"/>
    </row>
    <row r="57" spans="1:28" s="17" customFormat="1" ht="135" x14ac:dyDescent="0.25">
      <c r="A57" s="20">
        <v>50</v>
      </c>
      <c r="B57" s="22" t="s">
        <v>186</v>
      </c>
      <c r="C57" s="23" t="s">
        <v>111</v>
      </c>
      <c r="D57" s="22" t="s">
        <v>83</v>
      </c>
      <c r="E57" s="22" t="s">
        <v>180</v>
      </c>
      <c r="F57" s="22" t="s">
        <v>87</v>
      </c>
      <c r="G57" s="22" t="s">
        <v>49</v>
      </c>
      <c r="H57" s="22" t="s">
        <v>60</v>
      </c>
      <c r="I57" s="22" t="s">
        <v>20</v>
      </c>
      <c r="J57" s="22" t="s">
        <v>376</v>
      </c>
      <c r="K57" s="28">
        <v>44198</v>
      </c>
      <c r="L57" s="28">
        <v>44561</v>
      </c>
      <c r="M57" s="22" t="s">
        <v>377</v>
      </c>
      <c r="N57" s="22" t="s">
        <v>378</v>
      </c>
      <c r="O57" s="22" t="s">
        <v>165</v>
      </c>
      <c r="P57" s="25">
        <v>1</v>
      </c>
      <c r="Q57" s="22" t="s">
        <v>148</v>
      </c>
      <c r="R57" s="22" t="s">
        <v>379</v>
      </c>
      <c r="S57" s="23" t="s">
        <v>153</v>
      </c>
      <c r="T57" s="22" t="s">
        <v>143</v>
      </c>
      <c r="U57" s="50" t="s">
        <v>188</v>
      </c>
      <c r="V57" s="22" t="s">
        <v>106</v>
      </c>
      <c r="W57" s="60"/>
      <c r="X57" s="62"/>
      <c r="Y57" s="62"/>
      <c r="Z57" s="62"/>
      <c r="AA57" s="62"/>
      <c r="AB57" s="62"/>
    </row>
    <row r="58" spans="1:28" s="17" customFormat="1" ht="135" x14ac:dyDescent="0.25">
      <c r="A58" s="20">
        <v>51</v>
      </c>
      <c r="B58" s="22" t="s">
        <v>186</v>
      </c>
      <c r="C58" s="23" t="s">
        <v>111</v>
      </c>
      <c r="D58" s="22" t="s">
        <v>83</v>
      </c>
      <c r="E58" s="22" t="s">
        <v>180</v>
      </c>
      <c r="F58" s="22" t="s">
        <v>70</v>
      </c>
      <c r="G58" s="22" t="s">
        <v>40</v>
      </c>
      <c r="H58" s="22" t="s">
        <v>60</v>
      </c>
      <c r="I58" s="22" t="s">
        <v>21</v>
      </c>
      <c r="J58" s="22" t="s">
        <v>380</v>
      </c>
      <c r="K58" s="28">
        <v>44198</v>
      </c>
      <c r="L58" s="28">
        <v>44561</v>
      </c>
      <c r="M58" s="22" t="s">
        <v>381</v>
      </c>
      <c r="N58" s="22" t="s">
        <v>382</v>
      </c>
      <c r="O58" s="22" t="s">
        <v>171</v>
      </c>
      <c r="P58" s="37">
        <v>4</v>
      </c>
      <c r="Q58" s="22" t="s">
        <v>148</v>
      </c>
      <c r="R58" s="22" t="s">
        <v>383</v>
      </c>
      <c r="S58" s="22" t="s">
        <v>153</v>
      </c>
      <c r="T58" s="22" t="s">
        <v>143</v>
      </c>
      <c r="U58" s="50" t="s">
        <v>188</v>
      </c>
      <c r="V58" s="22" t="s">
        <v>99</v>
      </c>
      <c r="W58" s="60"/>
      <c r="X58" s="62"/>
      <c r="Y58" s="62"/>
      <c r="Z58" s="62"/>
      <c r="AA58" s="62"/>
      <c r="AB58" s="62"/>
    </row>
    <row r="59" spans="1:28" s="17" customFormat="1" ht="135" x14ac:dyDescent="0.25">
      <c r="A59" s="20">
        <v>52</v>
      </c>
      <c r="B59" s="22" t="s">
        <v>186</v>
      </c>
      <c r="C59" s="23" t="s">
        <v>111</v>
      </c>
      <c r="D59" s="22" t="s">
        <v>83</v>
      </c>
      <c r="E59" s="22" t="s">
        <v>180</v>
      </c>
      <c r="F59" s="22" t="s">
        <v>70</v>
      </c>
      <c r="G59" s="22" t="s">
        <v>39</v>
      </c>
      <c r="H59" s="22" t="s">
        <v>60</v>
      </c>
      <c r="I59" s="22" t="s">
        <v>21</v>
      </c>
      <c r="J59" s="22" t="s">
        <v>384</v>
      </c>
      <c r="K59" s="28">
        <v>44198</v>
      </c>
      <c r="L59" s="28">
        <v>44561</v>
      </c>
      <c r="M59" s="22" t="s">
        <v>385</v>
      </c>
      <c r="N59" s="22" t="s">
        <v>386</v>
      </c>
      <c r="O59" s="22" t="s">
        <v>165</v>
      </c>
      <c r="P59" s="25">
        <v>1</v>
      </c>
      <c r="Q59" s="22" t="s">
        <v>148</v>
      </c>
      <c r="R59" s="22" t="s">
        <v>387</v>
      </c>
      <c r="S59" s="22" t="s">
        <v>153</v>
      </c>
      <c r="T59" s="22" t="s">
        <v>168</v>
      </c>
      <c r="U59" s="50">
        <v>46350000</v>
      </c>
      <c r="V59" s="22" t="s">
        <v>99</v>
      </c>
      <c r="W59" s="60"/>
      <c r="X59" s="62"/>
      <c r="Y59" s="62"/>
      <c r="Z59" s="62"/>
      <c r="AA59" s="62"/>
      <c r="AB59" s="62"/>
    </row>
    <row r="60" spans="1:28" s="17" customFormat="1" ht="135" x14ac:dyDescent="0.25">
      <c r="A60" s="20">
        <v>53</v>
      </c>
      <c r="B60" s="22" t="s">
        <v>186</v>
      </c>
      <c r="C60" s="23" t="s">
        <v>111</v>
      </c>
      <c r="D60" s="22" t="s">
        <v>83</v>
      </c>
      <c r="E60" s="22" t="s">
        <v>180</v>
      </c>
      <c r="F60" s="22" t="s">
        <v>70</v>
      </c>
      <c r="G60" s="22" t="s">
        <v>39</v>
      </c>
      <c r="H60" s="22" t="s">
        <v>60</v>
      </c>
      <c r="I60" s="22" t="s">
        <v>21</v>
      </c>
      <c r="J60" s="22" t="s">
        <v>388</v>
      </c>
      <c r="K60" s="28">
        <v>44198</v>
      </c>
      <c r="L60" s="28">
        <v>44561</v>
      </c>
      <c r="M60" s="22" t="s">
        <v>389</v>
      </c>
      <c r="N60" s="22" t="s">
        <v>390</v>
      </c>
      <c r="O60" s="22" t="s">
        <v>165</v>
      </c>
      <c r="P60" s="25">
        <v>1</v>
      </c>
      <c r="Q60" s="22" t="s">
        <v>148</v>
      </c>
      <c r="R60" s="22" t="s">
        <v>391</v>
      </c>
      <c r="S60" s="22" t="s">
        <v>153</v>
      </c>
      <c r="T60" s="22" t="s">
        <v>143</v>
      </c>
      <c r="U60" s="50" t="s">
        <v>188</v>
      </c>
      <c r="V60" s="22" t="s">
        <v>188</v>
      </c>
      <c r="W60" s="60"/>
      <c r="X60" s="62"/>
      <c r="Y60" s="62"/>
      <c r="Z60" s="62"/>
      <c r="AA60" s="62"/>
      <c r="AB60" s="62"/>
    </row>
    <row r="61" spans="1:28" s="17" customFormat="1" ht="135" x14ac:dyDescent="0.25">
      <c r="A61" s="20">
        <v>54</v>
      </c>
      <c r="B61" s="22" t="s">
        <v>186</v>
      </c>
      <c r="C61" s="23" t="s">
        <v>111</v>
      </c>
      <c r="D61" s="22" t="s">
        <v>83</v>
      </c>
      <c r="E61" s="22" t="s">
        <v>180</v>
      </c>
      <c r="F61" s="22" t="s">
        <v>70</v>
      </c>
      <c r="G61" s="22" t="s">
        <v>39</v>
      </c>
      <c r="H61" s="22" t="s">
        <v>60</v>
      </c>
      <c r="I61" s="22" t="s">
        <v>21</v>
      </c>
      <c r="J61" s="22" t="s">
        <v>392</v>
      </c>
      <c r="K61" s="28">
        <v>44198</v>
      </c>
      <c r="L61" s="28">
        <v>44561</v>
      </c>
      <c r="M61" s="22" t="s">
        <v>393</v>
      </c>
      <c r="N61" s="22" t="s">
        <v>394</v>
      </c>
      <c r="O61" s="22" t="s">
        <v>165</v>
      </c>
      <c r="P61" s="25">
        <v>1</v>
      </c>
      <c r="Q61" s="22" t="s">
        <v>148</v>
      </c>
      <c r="R61" s="22" t="s">
        <v>395</v>
      </c>
      <c r="S61" s="22" t="s">
        <v>153</v>
      </c>
      <c r="T61" s="22" t="s">
        <v>143</v>
      </c>
      <c r="U61" s="50" t="s">
        <v>188</v>
      </c>
      <c r="V61" s="22" t="s">
        <v>188</v>
      </c>
      <c r="W61" s="60"/>
      <c r="X61" s="62"/>
      <c r="Y61" s="62"/>
      <c r="Z61" s="62"/>
      <c r="AA61" s="62"/>
      <c r="AB61" s="62"/>
    </row>
    <row r="62" spans="1:28" s="17" customFormat="1" ht="135" x14ac:dyDescent="0.25">
      <c r="A62" s="20">
        <v>55</v>
      </c>
      <c r="B62" s="22" t="s">
        <v>186</v>
      </c>
      <c r="C62" s="23" t="s">
        <v>111</v>
      </c>
      <c r="D62" s="22" t="s">
        <v>83</v>
      </c>
      <c r="E62" s="22" t="s">
        <v>180</v>
      </c>
      <c r="F62" s="22" t="s">
        <v>70</v>
      </c>
      <c r="G62" s="22" t="s">
        <v>39</v>
      </c>
      <c r="H62" s="22" t="s">
        <v>60</v>
      </c>
      <c r="I62" s="22" t="s">
        <v>22</v>
      </c>
      <c r="J62" s="22" t="s">
        <v>396</v>
      </c>
      <c r="K62" s="28">
        <v>44287</v>
      </c>
      <c r="L62" s="28">
        <v>44561</v>
      </c>
      <c r="M62" s="22" t="s">
        <v>397</v>
      </c>
      <c r="N62" s="22" t="s">
        <v>398</v>
      </c>
      <c r="O62" s="22" t="s">
        <v>165</v>
      </c>
      <c r="P62" s="25">
        <v>1</v>
      </c>
      <c r="Q62" s="22" t="s">
        <v>148</v>
      </c>
      <c r="R62" s="22" t="s">
        <v>399</v>
      </c>
      <c r="S62" s="22" t="s">
        <v>152</v>
      </c>
      <c r="T62" s="22" t="s">
        <v>143</v>
      </c>
      <c r="U62" s="50" t="s">
        <v>188</v>
      </c>
      <c r="V62" s="22" t="s">
        <v>188</v>
      </c>
      <c r="W62" s="60"/>
      <c r="X62" s="62"/>
      <c r="Y62" s="62"/>
      <c r="Z62" s="62"/>
      <c r="AA62" s="62"/>
      <c r="AB62" s="62"/>
    </row>
    <row r="63" spans="1:28" s="17" customFormat="1" ht="135" x14ac:dyDescent="0.25">
      <c r="A63" s="20">
        <v>56</v>
      </c>
      <c r="B63" s="22" t="s">
        <v>186</v>
      </c>
      <c r="C63" s="23" t="s">
        <v>111</v>
      </c>
      <c r="D63" s="37" t="s">
        <v>83</v>
      </c>
      <c r="E63" s="37" t="s">
        <v>180</v>
      </c>
      <c r="F63" s="37" t="s">
        <v>70</v>
      </c>
      <c r="G63" s="37" t="s">
        <v>39</v>
      </c>
      <c r="H63" s="22" t="s">
        <v>60</v>
      </c>
      <c r="I63" s="22" t="s">
        <v>22</v>
      </c>
      <c r="J63" s="22" t="s">
        <v>400</v>
      </c>
      <c r="K63" s="24">
        <v>44198</v>
      </c>
      <c r="L63" s="24">
        <v>44561</v>
      </c>
      <c r="M63" s="22" t="s">
        <v>401</v>
      </c>
      <c r="N63" s="22" t="s">
        <v>402</v>
      </c>
      <c r="O63" s="22" t="s">
        <v>165</v>
      </c>
      <c r="P63" s="25">
        <v>1</v>
      </c>
      <c r="Q63" s="22" t="s">
        <v>148</v>
      </c>
      <c r="R63" s="22" t="s">
        <v>403</v>
      </c>
      <c r="S63" s="22" t="s">
        <v>153</v>
      </c>
      <c r="T63" s="22" t="s">
        <v>143</v>
      </c>
      <c r="U63" s="50" t="s">
        <v>188</v>
      </c>
      <c r="V63" s="22" t="s">
        <v>188</v>
      </c>
      <c r="W63" s="60"/>
      <c r="X63" s="62"/>
      <c r="Y63" s="62"/>
      <c r="Z63" s="62"/>
      <c r="AA63" s="62"/>
      <c r="AB63" s="62"/>
    </row>
    <row r="64" spans="1:28" s="17" customFormat="1" ht="165" x14ac:dyDescent="0.25">
      <c r="A64" s="20">
        <v>57</v>
      </c>
      <c r="B64" s="22" t="s">
        <v>186</v>
      </c>
      <c r="C64" s="23" t="s">
        <v>111</v>
      </c>
      <c r="D64" s="22" t="s">
        <v>83</v>
      </c>
      <c r="E64" s="22" t="s">
        <v>180</v>
      </c>
      <c r="F64" s="22" t="s">
        <v>87</v>
      </c>
      <c r="G64" s="22" t="s">
        <v>49</v>
      </c>
      <c r="H64" s="22" t="s">
        <v>65</v>
      </c>
      <c r="I64" s="22" t="s">
        <v>5</v>
      </c>
      <c r="J64" s="22" t="s">
        <v>404</v>
      </c>
      <c r="K64" s="28">
        <v>44197</v>
      </c>
      <c r="L64" s="28">
        <v>44561</v>
      </c>
      <c r="M64" s="22" t="s">
        <v>405</v>
      </c>
      <c r="N64" s="22" t="s">
        <v>406</v>
      </c>
      <c r="O64" s="23" t="s">
        <v>171</v>
      </c>
      <c r="P64" s="33">
        <v>3</v>
      </c>
      <c r="Q64" s="23" t="s">
        <v>148</v>
      </c>
      <c r="R64" s="22" t="s">
        <v>407</v>
      </c>
      <c r="S64" s="22" t="s">
        <v>153</v>
      </c>
      <c r="T64" s="22" t="s">
        <v>408</v>
      </c>
      <c r="U64" s="51">
        <v>53221500</v>
      </c>
      <c r="V64" s="22" t="s">
        <v>216</v>
      </c>
      <c r="W64" s="60"/>
      <c r="X64" s="62"/>
      <c r="Y64" s="62"/>
      <c r="Z64" s="62"/>
      <c r="AA64" s="62"/>
      <c r="AB64" s="62"/>
    </row>
    <row r="65" spans="1:28" s="17" customFormat="1" ht="195" x14ac:dyDescent="0.25">
      <c r="A65" s="20">
        <v>58</v>
      </c>
      <c r="B65" s="22" t="s">
        <v>186</v>
      </c>
      <c r="C65" s="23" t="s">
        <v>111</v>
      </c>
      <c r="D65" s="22" t="s">
        <v>83</v>
      </c>
      <c r="E65" s="22" t="s">
        <v>180</v>
      </c>
      <c r="F65" s="22" t="s">
        <v>87</v>
      </c>
      <c r="G65" s="22" t="s">
        <v>49</v>
      </c>
      <c r="H65" s="22" t="s">
        <v>65</v>
      </c>
      <c r="I65" s="22" t="s">
        <v>5</v>
      </c>
      <c r="J65" s="22" t="s">
        <v>404</v>
      </c>
      <c r="K65" s="28">
        <v>44197</v>
      </c>
      <c r="L65" s="28">
        <v>44561</v>
      </c>
      <c r="M65" s="22" t="s">
        <v>405</v>
      </c>
      <c r="N65" s="22" t="s">
        <v>409</v>
      </c>
      <c r="O65" s="23" t="s">
        <v>171</v>
      </c>
      <c r="P65" s="33">
        <v>2</v>
      </c>
      <c r="Q65" s="23" t="s">
        <v>148</v>
      </c>
      <c r="R65" s="22" t="s">
        <v>410</v>
      </c>
      <c r="S65" s="22" t="s">
        <v>153</v>
      </c>
      <c r="T65" s="22" t="s">
        <v>408</v>
      </c>
      <c r="U65" s="51">
        <v>148107168</v>
      </c>
      <c r="V65" s="22" t="s">
        <v>216</v>
      </c>
      <c r="W65" s="60"/>
      <c r="X65" s="62"/>
      <c r="Y65" s="62"/>
      <c r="Z65" s="62"/>
      <c r="AA65" s="62"/>
      <c r="AB65" s="62"/>
    </row>
    <row r="66" spans="1:28" s="17" customFormat="1" ht="135" x14ac:dyDescent="0.25">
      <c r="A66" s="20">
        <v>59</v>
      </c>
      <c r="B66" s="22" t="s">
        <v>186</v>
      </c>
      <c r="C66" s="23" t="s">
        <v>111</v>
      </c>
      <c r="D66" s="22" t="s">
        <v>83</v>
      </c>
      <c r="E66" s="22" t="s">
        <v>180</v>
      </c>
      <c r="F66" s="22" t="s">
        <v>87</v>
      </c>
      <c r="G66" s="22" t="s">
        <v>49</v>
      </c>
      <c r="H66" s="22" t="s">
        <v>65</v>
      </c>
      <c r="I66" s="22" t="s">
        <v>5</v>
      </c>
      <c r="J66" s="22" t="s">
        <v>411</v>
      </c>
      <c r="K66" s="28">
        <v>44197</v>
      </c>
      <c r="L66" s="28">
        <v>44561</v>
      </c>
      <c r="M66" s="22" t="s">
        <v>412</v>
      </c>
      <c r="N66" s="22" t="s">
        <v>413</v>
      </c>
      <c r="O66" s="23" t="s">
        <v>171</v>
      </c>
      <c r="P66" s="25" t="s">
        <v>414</v>
      </c>
      <c r="Q66" s="23" t="s">
        <v>147</v>
      </c>
      <c r="R66" s="22" t="s">
        <v>415</v>
      </c>
      <c r="S66" s="23" t="s">
        <v>153</v>
      </c>
      <c r="T66" s="22" t="s">
        <v>408</v>
      </c>
      <c r="U66" s="51">
        <v>104000000</v>
      </c>
      <c r="V66" s="22" t="s">
        <v>106</v>
      </c>
      <c r="W66" s="60"/>
      <c r="X66" s="62"/>
      <c r="Y66" s="62"/>
      <c r="Z66" s="62"/>
      <c r="AA66" s="62"/>
      <c r="AB66" s="62"/>
    </row>
    <row r="67" spans="1:28" s="17" customFormat="1" ht="195" x14ac:dyDescent="0.25">
      <c r="A67" s="20">
        <v>60</v>
      </c>
      <c r="B67" s="22" t="s">
        <v>186</v>
      </c>
      <c r="C67" s="23" t="s">
        <v>111</v>
      </c>
      <c r="D67" s="22" t="s">
        <v>83</v>
      </c>
      <c r="E67" s="22" t="s">
        <v>180</v>
      </c>
      <c r="F67" s="22" t="s">
        <v>87</v>
      </c>
      <c r="G67" s="22" t="s">
        <v>49</v>
      </c>
      <c r="H67" s="22" t="s">
        <v>65</v>
      </c>
      <c r="I67" s="22" t="s">
        <v>5</v>
      </c>
      <c r="J67" s="22" t="s">
        <v>411</v>
      </c>
      <c r="K67" s="28">
        <v>44197</v>
      </c>
      <c r="L67" s="28">
        <v>44561</v>
      </c>
      <c r="M67" s="22" t="s">
        <v>416</v>
      </c>
      <c r="N67" s="22" t="s">
        <v>568</v>
      </c>
      <c r="O67" s="23" t="s">
        <v>171</v>
      </c>
      <c r="P67" s="33">
        <v>10</v>
      </c>
      <c r="Q67" s="23" t="s">
        <v>147</v>
      </c>
      <c r="R67" s="22" t="s">
        <v>417</v>
      </c>
      <c r="S67" s="23" t="s">
        <v>153</v>
      </c>
      <c r="T67" s="22" t="s">
        <v>408</v>
      </c>
      <c r="U67" s="51">
        <v>50000000</v>
      </c>
      <c r="V67" s="22" t="s">
        <v>106</v>
      </c>
      <c r="W67" s="60"/>
      <c r="X67" s="62"/>
      <c r="Y67" s="62"/>
      <c r="Z67" s="62"/>
      <c r="AA67" s="62"/>
      <c r="AB67" s="62"/>
    </row>
    <row r="68" spans="1:28" s="17" customFormat="1" ht="135" x14ac:dyDescent="0.25">
      <c r="A68" s="20">
        <v>61</v>
      </c>
      <c r="B68" s="22" t="s">
        <v>186</v>
      </c>
      <c r="C68" s="23" t="s">
        <v>111</v>
      </c>
      <c r="D68" s="22" t="s">
        <v>83</v>
      </c>
      <c r="E68" s="22" t="s">
        <v>180</v>
      </c>
      <c r="F68" s="22" t="s">
        <v>87</v>
      </c>
      <c r="G68" s="22" t="s">
        <v>49</v>
      </c>
      <c r="H68" s="22" t="s">
        <v>65</v>
      </c>
      <c r="I68" s="22" t="s">
        <v>5</v>
      </c>
      <c r="J68" s="22" t="s">
        <v>411</v>
      </c>
      <c r="K68" s="28">
        <v>44197</v>
      </c>
      <c r="L68" s="28">
        <v>44561</v>
      </c>
      <c r="M68" s="22" t="s">
        <v>418</v>
      </c>
      <c r="N68" s="22" t="s">
        <v>569</v>
      </c>
      <c r="O68" s="23" t="s">
        <v>171</v>
      </c>
      <c r="P68" s="33">
        <v>35</v>
      </c>
      <c r="Q68" s="23" t="s">
        <v>147</v>
      </c>
      <c r="R68" s="22" t="s">
        <v>419</v>
      </c>
      <c r="S68" s="23" t="s">
        <v>153</v>
      </c>
      <c r="T68" s="22" t="s">
        <v>408</v>
      </c>
      <c r="U68" s="51">
        <v>257500000</v>
      </c>
      <c r="V68" s="22" t="s">
        <v>106</v>
      </c>
      <c r="W68" s="60"/>
      <c r="X68" s="62"/>
      <c r="Y68" s="62"/>
      <c r="Z68" s="62"/>
      <c r="AA68" s="62"/>
      <c r="AB68" s="62"/>
    </row>
    <row r="69" spans="1:28" s="17" customFormat="1" ht="120" x14ac:dyDescent="0.25">
      <c r="A69" s="20">
        <v>62</v>
      </c>
      <c r="B69" s="22" t="s">
        <v>187</v>
      </c>
      <c r="C69" s="23" t="s">
        <v>112</v>
      </c>
      <c r="D69" s="22" t="s">
        <v>84</v>
      </c>
      <c r="E69" s="22" t="s">
        <v>290</v>
      </c>
      <c r="F69" s="22" t="s">
        <v>70</v>
      </c>
      <c r="G69" s="22" t="s">
        <v>39</v>
      </c>
      <c r="H69" s="22" t="s">
        <v>63</v>
      </c>
      <c r="I69" s="22" t="s">
        <v>11</v>
      </c>
      <c r="J69" s="22" t="s">
        <v>420</v>
      </c>
      <c r="K69" s="28">
        <v>44229</v>
      </c>
      <c r="L69" s="47">
        <v>44530</v>
      </c>
      <c r="M69" s="22" t="s">
        <v>421</v>
      </c>
      <c r="N69" s="22" t="s">
        <v>422</v>
      </c>
      <c r="O69" s="23" t="s">
        <v>165</v>
      </c>
      <c r="P69" s="32">
        <v>1</v>
      </c>
      <c r="Q69" s="23" t="s">
        <v>147</v>
      </c>
      <c r="R69" s="22" t="s">
        <v>423</v>
      </c>
      <c r="S69" s="23" t="s">
        <v>153</v>
      </c>
      <c r="T69" s="22" t="s">
        <v>143</v>
      </c>
      <c r="U69" s="50">
        <v>0</v>
      </c>
      <c r="V69" s="22" t="s">
        <v>188</v>
      </c>
      <c r="W69" s="60"/>
      <c r="X69" s="62"/>
      <c r="Y69" s="62"/>
      <c r="Z69" s="62"/>
      <c r="AA69" s="62"/>
      <c r="AB69" s="62"/>
    </row>
    <row r="70" spans="1:28" s="17" customFormat="1" ht="120" x14ac:dyDescent="0.25">
      <c r="A70" s="20">
        <v>63</v>
      </c>
      <c r="B70" s="22" t="s">
        <v>187</v>
      </c>
      <c r="C70" s="23" t="s">
        <v>112</v>
      </c>
      <c r="D70" s="22" t="s">
        <v>84</v>
      </c>
      <c r="E70" s="22" t="s">
        <v>290</v>
      </c>
      <c r="F70" s="22" t="s">
        <v>70</v>
      </c>
      <c r="G70" s="22" t="s">
        <v>39</v>
      </c>
      <c r="H70" s="22" t="s">
        <v>63</v>
      </c>
      <c r="I70" s="22" t="s">
        <v>424</v>
      </c>
      <c r="J70" s="22" t="s">
        <v>420</v>
      </c>
      <c r="K70" s="28">
        <v>44229</v>
      </c>
      <c r="L70" s="47">
        <v>44530</v>
      </c>
      <c r="M70" s="22" t="s">
        <v>425</v>
      </c>
      <c r="N70" s="22" t="s">
        <v>426</v>
      </c>
      <c r="O70" s="22" t="s">
        <v>171</v>
      </c>
      <c r="P70" s="20">
        <v>1</v>
      </c>
      <c r="Q70" s="26" t="s">
        <v>148</v>
      </c>
      <c r="R70" s="22" t="s">
        <v>426</v>
      </c>
      <c r="S70" s="22" t="s">
        <v>153</v>
      </c>
      <c r="T70" s="22" t="s">
        <v>168</v>
      </c>
      <c r="U70" s="50">
        <v>545108422</v>
      </c>
      <c r="V70" s="22" t="s">
        <v>99</v>
      </c>
      <c r="W70" s="60"/>
      <c r="X70" s="62"/>
      <c r="Y70" s="62"/>
      <c r="Z70" s="62"/>
      <c r="AA70" s="62"/>
      <c r="AB70" s="62"/>
    </row>
    <row r="71" spans="1:28" s="17" customFormat="1" ht="120" x14ac:dyDescent="0.25">
      <c r="A71" s="20">
        <v>64</v>
      </c>
      <c r="B71" s="22" t="s">
        <v>187</v>
      </c>
      <c r="C71" s="23" t="s">
        <v>112</v>
      </c>
      <c r="D71" s="22" t="s">
        <v>84</v>
      </c>
      <c r="E71" s="22" t="s">
        <v>290</v>
      </c>
      <c r="F71" s="22" t="s">
        <v>70</v>
      </c>
      <c r="G71" s="22" t="s">
        <v>39</v>
      </c>
      <c r="H71" s="22" t="s">
        <v>63</v>
      </c>
      <c r="I71" s="22" t="s">
        <v>424</v>
      </c>
      <c r="J71" s="22" t="s">
        <v>427</v>
      </c>
      <c r="K71" s="28">
        <v>44229</v>
      </c>
      <c r="L71" s="47">
        <v>44530</v>
      </c>
      <c r="M71" s="22" t="s">
        <v>428</v>
      </c>
      <c r="N71" s="22" t="s">
        <v>429</v>
      </c>
      <c r="O71" s="23" t="s">
        <v>171</v>
      </c>
      <c r="P71" s="71">
        <v>86</v>
      </c>
      <c r="Q71" s="23" t="s">
        <v>147</v>
      </c>
      <c r="R71" s="22" t="s">
        <v>430</v>
      </c>
      <c r="S71" s="23" t="s">
        <v>152</v>
      </c>
      <c r="T71" s="22" t="s">
        <v>143</v>
      </c>
      <c r="U71" s="50">
        <v>0</v>
      </c>
      <c r="V71" s="22" t="s">
        <v>188</v>
      </c>
      <c r="W71" s="60"/>
      <c r="X71" s="62"/>
      <c r="Y71" s="62"/>
      <c r="Z71" s="62"/>
      <c r="AA71" s="62"/>
      <c r="AB71" s="62"/>
    </row>
    <row r="72" spans="1:28" s="17" customFormat="1" ht="120" x14ac:dyDescent="0.25">
      <c r="A72" s="20">
        <v>65</v>
      </c>
      <c r="B72" s="22" t="s">
        <v>187</v>
      </c>
      <c r="C72" s="23" t="s">
        <v>112</v>
      </c>
      <c r="D72" s="22" t="s">
        <v>84</v>
      </c>
      <c r="E72" s="22" t="s">
        <v>290</v>
      </c>
      <c r="F72" s="22" t="s">
        <v>70</v>
      </c>
      <c r="G72" s="22" t="s">
        <v>39</v>
      </c>
      <c r="H72" s="22" t="s">
        <v>63</v>
      </c>
      <c r="I72" s="22" t="s">
        <v>9</v>
      </c>
      <c r="J72" s="22" t="s">
        <v>427</v>
      </c>
      <c r="K72" s="28">
        <v>44229</v>
      </c>
      <c r="L72" s="47">
        <v>44530</v>
      </c>
      <c r="M72" s="22" t="s">
        <v>431</v>
      </c>
      <c r="N72" s="22" t="s">
        <v>432</v>
      </c>
      <c r="O72" s="23" t="s">
        <v>171</v>
      </c>
      <c r="P72" s="71">
        <v>8</v>
      </c>
      <c r="Q72" s="23" t="s">
        <v>147</v>
      </c>
      <c r="R72" s="22" t="s">
        <v>433</v>
      </c>
      <c r="S72" s="23" t="s">
        <v>152</v>
      </c>
      <c r="T72" s="22" t="s">
        <v>143</v>
      </c>
      <c r="U72" s="50">
        <v>0</v>
      </c>
      <c r="V72" s="22" t="s">
        <v>188</v>
      </c>
      <c r="W72" s="60"/>
      <c r="X72" s="62"/>
      <c r="Y72" s="62"/>
      <c r="Z72" s="62"/>
      <c r="AA72" s="62"/>
      <c r="AB72" s="62"/>
    </row>
    <row r="73" spans="1:28" s="17" customFormat="1" ht="120" x14ac:dyDescent="0.25">
      <c r="A73" s="20">
        <v>66</v>
      </c>
      <c r="B73" s="22" t="s">
        <v>187</v>
      </c>
      <c r="C73" s="23" t="s">
        <v>112</v>
      </c>
      <c r="D73" s="22" t="s">
        <v>84</v>
      </c>
      <c r="E73" s="22" t="s">
        <v>290</v>
      </c>
      <c r="F73" s="22" t="s">
        <v>70</v>
      </c>
      <c r="G73" s="22" t="s">
        <v>39</v>
      </c>
      <c r="H73" s="22" t="s">
        <v>63</v>
      </c>
      <c r="I73" s="22" t="s">
        <v>11</v>
      </c>
      <c r="J73" s="22" t="s">
        <v>434</v>
      </c>
      <c r="K73" s="28">
        <v>44229</v>
      </c>
      <c r="L73" s="47">
        <v>44530</v>
      </c>
      <c r="M73" s="22" t="s">
        <v>435</v>
      </c>
      <c r="N73" s="22" t="s">
        <v>436</v>
      </c>
      <c r="O73" s="23" t="s">
        <v>171</v>
      </c>
      <c r="P73" s="20">
        <v>1</v>
      </c>
      <c r="Q73" s="23" t="s">
        <v>148</v>
      </c>
      <c r="R73" s="22" t="s">
        <v>436</v>
      </c>
      <c r="S73" s="23" t="s">
        <v>153</v>
      </c>
      <c r="T73" s="22" t="s">
        <v>168</v>
      </c>
      <c r="U73" s="51">
        <v>85698000</v>
      </c>
      <c r="V73" s="22" t="s">
        <v>99</v>
      </c>
      <c r="W73" s="60"/>
      <c r="X73" s="62"/>
      <c r="Y73" s="62"/>
      <c r="Z73" s="62"/>
      <c r="AA73" s="62"/>
      <c r="AB73" s="62"/>
    </row>
    <row r="74" spans="1:28" s="17" customFormat="1" ht="120" x14ac:dyDescent="0.25">
      <c r="A74" s="20">
        <v>67</v>
      </c>
      <c r="B74" s="22" t="s">
        <v>187</v>
      </c>
      <c r="C74" s="23" t="s">
        <v>112</v>
      </c>
      <c r="D74" s="22" t="s">
        <v>84</v>
      </c>
      <c r="E74" s="22" t="s">
        <v>290</v>
      </c>
      <c r="F74" s="22" t="s">
        <v>70</v>
      </c>
      <c r="G74" s="22" t="s">
        <v>39</v>
      </c>
      <c r="H74" s="22" t="s">
        <v>63</v>
      </c>
      <c r="I74" s="22" t="s">
        <v>9</v>
      </c>
      <c r="J74" s="22" t="s">
        <v>437</v>
      </c>
      <c r="K74" s="28">
        <v>44229</v>
      </c>
      <c r="L74" s="47">
        <v>44530</v>
      </c>
      <c r="M74" s="22" t="s">
        <v>438</v>
      </c>
      <c r="N74" s="22" t="s">
        <v>439</v>
      </c>
      <c r="O74" s="23" t="s">
        <v>171</v>
      </c>
      <c r="P74" s="20">
        <v>1</v>
      </c>
      <c r="Q74" s="23" t="s">
        <v>148</v>
      </c>
      <c r="R74" s="22" t="s">
        <v>439</v>
      </c>
      <c r="S74" s="23" t="s">
        <v>153</v>
      </c>
      <c r="T74" s="22" t="s">
        <v>168</v>
      </c>
      <c r="U74" s="51">
        <v>342792000</v>
      </c>
      <c r="V74" s="22" t="s">
        <v>99</v>
      </c>
      <c r="W74" s="60"/>
      <c r="X74" s="62"/>
      <c r="Y74" s="62"/>
      <c r="Z74" s="62"/>
      <c r="AA74" s="62"/>
      <c r="AB74" s="62"/>
    </row>
    <row r="75" spans="1:28" s="17" customFormat="1" ht="120" x14ac:dyDescent="0.25">
      <c r="A75" s="20">
        <v>68</v>
      </c>
      <c r="B75" s="22" t="s">
        <v>186</v>
      </c>
      <c r="C75" s="23" t="s">
        <v>110</v>
      </c>
      <c r="D75" s="22" t="s">
        <v>84</v>
      </c>
      <c r="E75" s="22" t="s">
        <v>290</v>
      </c>
      <c r="F75" s="22" t="s">
        <v>70</v>
      </c>
      <c r="G75" s="22" t="s">
        <v>39</v>
      </c>
      <c r="H75" s="22" t="s">
        <v>63</v>
      </c>
      <c r="I75" s="22" t="s">
        <v>11</v>
      </c>
      <c r="J75" s="22" t="s">
        <v>440</v>
      </c>
      <c r="K75" s="28">
        <v>44287</v>
      </c>
      <c r="L75" s="47">
        <v>44439</v>
      </c>
      <c r="M75" s="22" t="s">
        <v>441</v>
      </c>
      <c r="N75" s="22" t="s">
        <v>442</v>
      </c>
      <c r="O75" s="23" t="s">
        <v>171</v>
      </c>
      <c r="P75" s="20">
        <v>1</v>
      </c>
      <c r="Q75" s="23" t="s">
        <v>147</v>
      </c>
      <c r="R75" s="22" t="s">
        <v>443</v>
      </c>
      <c r="S75" s="23" t="s">
        <v>154</v>
      </c>
      <c r="T75" s="22" t="s">
        <v>168</v>
      </c>
      <c r="U75" s="51">
        <v>26522500</v>
      </c>
      <c r="V75" s="22" t="s">
        <v>99</v>
      </c>
      <c r="W75" s="60"/>
      <c r="X75" s="62"/>
      <c r="Y75" s="62"/>
      <c r="Z75" s="62"/>
      <c r="AA75" s="62"/>
      <c r="AB75" s="62"/>
    </row>
    <row r="76" spans="1:28" s="17" customFormat="1" ht="120" x14ac:dyDescent="0.25">
      <c r="A76" s="20">
        <v>69</v>
      </c>
      <c r="B76" s="22" t="s">
        <v>187</v>
      </c>
      <c r="C76" s="23" t="s">
        <v>112</v>
      </c>
      <c r="D76" s="22" t="s">
        <v>84</v>
      </c>
      <c r="E76" s="22" t="s">
        <v>181</v>
      </c>
      <c r="F76" s="22" t="s">
        <v>70</v>
      </c>
      <c r="G76" s="22"/>
      <c r="H76" s="22" t="s">
        <v>444</v>
      </c>
      <c r="I76" s="22" t="s">
        <v>445</v>
      </c>
      <c r="J76" s="22" t="s">
        <v>446</v>
      </c>
      <c r="K76" s="28">
        <v>44440</v>
      </c>
      <c r="L76" s="28">
        <v>44500</v>
      </c>
      <c r="M76" s="22" t="s">
        <v>447</v>
      </c>
      <c r="N76" s="22" t="s">
        <v>448</v>
      </c>
      <c r="O76" s="23" t="s">
        <v>165</v>
      </c>
      <c r="P76" s="32">
        <v>1</v>
      </c>
      <c r="Q76" s="23" t="s">
        <v>147</v>
      </c>
      <c r="R76" s="22" t="s">
        <v>449</v>
      </c>
      <c r="S76" s="23" t="s">
        <v>154</v>
      </c>
      <c r="T76" s="22" t="s">
        <v>143</v>
      </c>
      <c r="U76" s="50" t="s">
        <v>188</v>
      </c>
      <c r="V76" s="22" t="s">
        <v>450</v>
      </c>
      <c r="W76" s="60"/>
      <c r="X76" s="62"/>
      <c r="Y76" s="62"/>
      <c r="Z76" s="62"/>
      <c r="AA76" s="62"/>
      <c r="AB76" s="62"/>
    </row>
    <row r="77" spans="1:28" s="17" customFormat="1" ht="120" x14ac:dyDescent="0.25">
      <c r="A77" s="20">
        <v>70</v>
      </c>
      <c r="B77" s="22" t="s">
        <v>187</v>
      </c>
      <c r="C77" s="23" t="s">
        <v>112</v>
      </c>
      <c r="D77" s="22" t="s">
        <v>84</v>
      </c>
      <c r="E77" s="22" t="s">
        <v>181</v>
      </c>
      <c r="F77" s="22" t="s">
        <v>70</v>
      </c>
      <c r="G77" s="22" t="s">
        <v>45</v>
      </c>
      <c r="H77" s="22" t="s">
        <v>444</v>
      </c>
      <c r="I77" s="22" t="s">
        <v>445</v>
      </c>
      <c r="J77" s="22" t="s">
        <v>451</v>
      </c>
      <c r="K77" s="28">
        <v>44440</v>
      </c>
      <c r="L77" s="28">
        <v>44500</v>
      </c>
      <c r="M77" s="22" t="s">
        <v>447</v>
      </c>
      <c r="N77" s="22" t="s">
        <v>448</v>
      </c>
      <c r="O77" s="23" t="s">
        <v>165</v>
      </c>
      <c r="P77" s="32">
        <v>1</v>
      </c>
      <c r="Q77" s="23" t="s">
        <v>147</v>
      </c>
      <c r="R77" s="22" t="s">
        <v>449</v>
      </c>
      <c r="S77" s="23" t="s">
        <v>154</v>
      </c>
      <c r="T77" s="22" t="s">
        <v>168</v>
      </c>
      <c r="U77" s="50">
        <v>53045000</v>
      </c>
      <c r="V77" s="22" t="s">
        <v>452</v>
      </c>
      <c r="W77" s="60"/>
      <c r="X77" s="62"/>
      <c r="Y77" s="62"/>
      <c r="Z77" s="62"/>
      <c r="AA77" s="62"/>
      <c r="AB77" s="62"/>
    </row>
    <row r="78" spans="1:28" s="17" customFormat="1" ht="135" x14ac:dyDescent="0.25">
      <c r="A78" s="20">
        <v>71</v>
      </c>
      <c r="B78" s="22" t="s">
        <v>186</v>
      </c>
      <c r="C78" s="23" t="s">
        <v>111</v>
      </c>
      <c r="D78" s="22" t="s">
        <v>83</v>
      </c>
      <c r="E78" s="22" t="s">
        <v>180</v>
      </c>
      <c r="F78" s="22" t="s">
        <v>70</v>
      </c>
      <c r="G78" s="22" t="s">
        <v>41</v>
      </c>
      <c r="H78" s="22" t="s">
        <v>444</v>
      </c>
      <c r="I78" s="22" t="s">
        <v>445</v>
      </c>
      <c r="J78" s="22" t="s">
        <v>453</v>
      </c>
      <c r="K78" s="28">
        <v>44228</v>
      </c>
      <c r="L78" s="28">
        <v>44561</v>
      </c>
      <c r="M78" s="22" t="s">
        <v>454</v>
      </c>
      <c r="N78" s="22" t="s">
        <v>455</v>
      </c>
      <c r="O78" s="22" t="s">
        <v>165</v>
      </c>
      <c r="P78" s="25">
        <v>1</v>
      </c>
      <c r="Q78" s="22" t="s">
        <v>148</v>
      </c>
      <c r="R78" s="22" t="s">
        <v>456</v>
      </c>
      <c r="S78" s="23" t="s">
        <v>153</v>
      </c>
      <c r="T78" s="22" t="s">
        <v>143</v>
      </c>
      <c r="U78" s="51" t="s">
        <v>188</v>
      </c>
      <c r="V78" s="22" t="s">
        <v>106</v>
      </c>
      <c r="W78" s="60"/>
      <c r="X78" s="62"/>
      <c r="Y78" s="62"/>
      <c r="Z78" s="62"/>
      <c r="AA78" s="62"/>
      <c r="AB78" s="62"/>
    </row>
    <row r="79" spans="1:28" s="17" customFormat="1" ht="135" x14ac:dyDescent="0.25">
      <c r="A79" s="20">
        <v>72</v>
      </c>
      <c r="B79" s="22" t="s">
        <v>186</v>
      </c>
      <c r="C79" s="23" t="s">
        <v>111</v>
      </c>
      <c r="D79" s="22" t="s">
        <v>83</v>
      </c>
      <c r="E79" s="22" t="s">
        <v>180</v>
      </c>
      <c r="F79" s="22" t="s">
        <v>70</v>
      </c>
      <c r="G79" s="22" t="s">
        <v>39</v>
      </c>
      <c r="H79" s="22" t="s">
        <v>444</v>
      </c>
      <c r="I79" s="22" t="s">
        <v>445</v>
      </c>
      <c r="J79" s="22" t="s">
        <v>457</v>
      </c>
      <c r="K79" s="28">
        <v>44197</v>
      </c>
      <c r="L79" s="28">
        <v>44561</v>
      </c>
      <c r="M79" s="21"/>
      <c r="N79" s="22" t="s">
        <v>458</v>
      </c>
      <c r="O79" s="22" t="s">
        <v>165</v>
      </c>
      <c r="P79" s="25">
        <v>1</v>
      </c>
      <c r="Q79" s="22" t="s">
        <v>148</v>
      </c>
      <c r="R79" s="22" t="s">
        <v>459</v>
      </c>
      <c r="S79" s="23" t="s">
        <v>152</v>
      </c>
      <c r="T79" s="22" t="s">
        <v>143</v>
      </c>
      <c r="U79" s="51" t="s">
        <v>188</v>
      </c>
      <c r="V79" s="21" t="s">
        <v>224</v>
      </c>
      <c r="W79" s="60"/>
      <c r="X79" s="62"/>
      <c r="Y79" s="62"/>
      <c r="Z79" s="62"/>
      <c r="AA79" s="62"/>
      <c r="AB79" s="62"/>
    </row>
    <row r="80" spans="1:28" s="17" customFormat="1" ht="135" x14ac:dyDescent="0.25">
      <c r="A80" s="20">
        <v>73</v>
      </c>
      <c r="B80" s="22" t="s">
        <v>186</v>
      </c>
      <c r="C80" s="23" t="s">
        <v>111</v>
      </c>
      <c r="D80" s="22" t="s">
        <v>83</v>
      </c>
      <c r="E80" s="22" t="s">
        <v>180</v>
      </c>
      <c r="F80" s="22" t="s">
        <v>70</v>
      </c>
      <c r="G80" s="22" t="s">
        <v>45</v>
      </c>
      <c r="H80" s="22" t="s">
        <v>444</v>
      </c>
      <c r="I80" s="22" t="s">
        <v>445</v>
      </c>
      <c r="J80" s="22" t="s">
        <v>460</v>
      </c>
      <c r="K80" s="28">
        <v>44197</v>
      </c>
      <c r="L80" s="28">
        <v>44561</v>
      </c>
      <c r="M80" s="22" t="s">
        <v>461</v>
      </c>
      <c r="N80" s="22" t="s">
        <v>462</v>
      </c>
      <c r="O80" s="22" t="s">
        <v>463</v>
      </c>
      <c r="P80" s="25">
        <v>1</v>
      </c>
      <c r="Q80" s="22" t="s">
        <v>148</v>
      </c>
      <c r="R80" s="22" t="s">
        <v>464</v>
      </c>
      <c r="S80" s="22" t="s">
        <v>154</v>
      </c>
      <c r="T80" s="22" t="s">
        <v>143</v>
      </c>
      <c r="U80" s="51" t="s">
        <v>188</v>
      </c>
      <c r="V80" s="22" t="s">
        <v>465</v>
      </c>
      <c r="W80" s="60"/>
      <c r="X80" s="62"/>
      <c r="Y80" s="62"/>
      <c r="Z80" s="62"/>
      <c r="AA80" s="62"/>
      <c r="AB80" s="62"/>
    </row>
    <row r="81" spans="1:28" s="17" customFormat="1" ht="135" x14ac:dyDescent="0.25">
      <c r="A81" s="20">
        <v>74</v>
      </c>
      <c r="B81" s="22" t="s">
        <v>186</v>
      </c>
      <c r="C81" s="23" t="s">
        <v>111</v>
      </c>
      <c r="D81" s="22" t="s">
        <v>83</v>
      </c>
      <c r="E81" s="22" t="s">
        <v>180</v>
      </c>
      <c r="F81" s="22" t="s">
        <v>70</v>
      </c>
      <c r="G81" s="22" t="s">
        <v>39</v>
      </c>
      <c r="H81" s="22" t="s">
        <v>444</v>
      </c>
      <c r="I81" s="22" t="s">
        <v>445</v>
      </c>
      <c r="J81" s="22" t="s">
        <v>466</v>
      </c>
      <c r="K81" s="28">
        <v>44287</v>
      </c>
      <c r="L81" s="28">
        <v>44530</v>
      </c>
      <c r="M81" s="22" t="s">
        <v>467</v>
      </c>
      <c r="N81" s="22" t="s">
        <v>467</v>
      </c>
      <c r="O81" s="23" t="s">
        <v>171</v>
      </c>
      <c r="P81" s="20">
        <v>1</v>
      </c>
      <c r="Q81" s="23" t="s">
        <v>148</v>
      </c>
      <c r="R81" s="22" t="s">
        <v>468</v>
      </c>
      <c r="S81" s="22" t="s">
        <v>154</v>
      </c>
      <c r="T81" s="22" t="s">
        <v>143</v>
      </c>
      <c r="U81" s="51" t="s">
        <v>188</v>
      </c>
      <c r="V81" s="22" t="s">
        <v>452</v>
      </c>
      <c r="W81" s="60"/>
      <c r="X81" s="62"/>
      <c r="Y81" s="62"/>
      <c r="Z81" s="62"/>
      <c r="AA81" s="62"/>
      <c r="AB81" s="62"/>
    </row>
    <row r="82" spans="1:28" s="17" customFormat="1" ht="135" x14ac:dyDescent="0.25">
      <c r="A82" s="20">
        <v>75</v>
      </c>
      <c r="B82" s="22" t="s">
        <v>186</v>
      </c>
      <c r="C82" s="22" t="s">
        <v>111</v>
      </c>
      <c r="D82" s="22" t="s">
        <v>83</v>
      </c>
      <c r="E82" s="22" t="s">
        <v>177</v>
      </c>
      <c r="F82" s="22" t="s">
        <v>70</v>
      </c>
      <c r="G82" s="86" t="s">
        <v>33</v>
      </c>
      <c r="H82" s="86" t="s">
        <v>58</v>
      </c>
      <c r="I82" s="86" t="s">
        <v>15</v>
      </c>
      <c r="J82" s="86" t="s">
        <v>469</v>
      </c>
      <c r="K82" s="88">
        <v>44287</v>
      </c>
      <c r="L82" s="88">
        <v>44561</v>
      </c>
      <c r="M82" s="86" t="s">
        <v>470</v>
      </c>
      <c r="N82" s="86" t="s">
        <v>471</v>
      </c>
      <c r="O82" s="91" t="s">
        <v>171</v>
      </c>
      <c r="P82" s="91">
        <v>1</v>
      </c>
      <c r="Q82" s="91" t="s">
        <v>147</v>
      </c>
      <c r="R82" s="86" t="s">
        <v>472</v>
      </c>
      <c r="S82" s="91" t="s">
        <v>153</v>
      </c>
      <c r="T82" s="86" t="s">
        <v>473</v>
      </c>
      <c r="U82" s="72">
        <v>689049424</v>
      </c>
      <c r="V82" s="86" t="s">
        <v>107</v>
      </c>
      <c r="W82" s="60"/>
      <c r="X82" s="62"/>
      <c r="Y82" s="62"/>
      <c r="Z82" s="62"/>
      <c r="AA82" s="62"/>
      <c r="AB82" s="62"/>
    </row>
    <row r="83" spans="1:28" s="17" customFormat="1" ht="135" x14ac:dyDescent="0.25">
      <c r="A83" s="20">
        <v>76</v>
      </c>
      <c r="B83" s="22" t="s">
        <v>186</v>
      </c>
      <c r="C83" s="22" t="s">
        <v>111</v>
      </c>
      <c r="D83" s="22" t="s">
        <v>83</v>
      </c>
      <c r="E83" s="22" t="s">
        <v>177</v>
      </c>
      <c r="F83" s="22" t="s">
        <v>70</v>
      </c>
      <c r="G83" s="86" t="s">
        <v>34</v>
      </c>
      <c r="H83" s="86" t="s">
        <v>58</v>
      </c>
      <c r="I83" s="86" t="s">
        <v>15</v>
      </c>
      <c r="J83" s="22" t="s">
        <v>474</v>
      </c>
      <c r="K83" s="28">
        <v>44287</v>
      </c>
      <c r="L83" s="28">
        <v>44561</v>
      </c>
      <c r="M83" s="22" t="s">
        <v>475</v>
      </c>
      <c r="N83" s="22" t="s">
        <v>476</v>
      </c>
      <c r="O83" s="91" t="s">
        <v>165</v>
      </c>
      <c r="P83" s="25">
        <v>0.9</v>
      </c>
      <c r="Q83" s="91" t="s">
        <v>148</v>
      </c>
      <c r="R83" s="22" t="s">
        <v>477</v>
      </c>
      <c r="S83" s="91" t="s">
        <v>153</v>
      </c>
      <c r="T83" s="86" t="s">
        <v>473</v>
      </c>
      <c r="U83" s="72">
        <v>604130514</v>
      </c>
      <c r="V83" s="86" t="s">
        <v>478</v>
      </c>
      <c r="W83" s="60"/>
      <c r="X83" s="62"/>
      <c r="Y83" s="62"/>
      <c r="Z83" s="62"/>
      <c r="AA83" s="62"/>
      <c r="AB83" s="62"/>
    </row>
    <row r="84" spans="1:28" s="17" customFormat="1" ht="135" x14ac:dyDescent="0.25">
      <c r="A84" s="20">
        <v>77</v>
      </c>
      <c r="B84" s="22" t="s">
        <v>186</v>
      </c>
      <c r="C84" s="22" t="s">
        <v>111</v>
      </c>
      <c r="D84" s="22" t="s">
        <v>83</v>
      </c>
      <c r="E84" s="22" t="s">
        <v>177</v>
      </c>
      <c r="F84" s="22" t="s">
        <v>70</v>
      </c>
      <c r="G84" s="86" t="s">
        <v>33</v>
      </c>
      <c r="H84" s="86" t="s">
        <v>58</v>
      </c>
      <c r="I84" s="86" t="s">
        <v>15</v>
      </c>
      <c r="J84" s="22" t="s">
        <v>479</v>
      </c>
      <c r="K84" s="28">
        <v>44256</v>
      </c>
      <c r="L84" s="28">
        <v>44561</v>
      </c>
      <c r="M84" s="22" t="s">
        <v>480</v>
      </c>
      <c r="N84" s="22" t="s">
        <v>481</v>
      </c>
      <c r="O84" s="37" t="s">
        <v>165</v>
      </c>
      <c r="P84" s="25">
        <v>0.96</v>
      </c>
      <c r="Q84" s="37" t="s">
        <v>147</v>
      </c>
      <c r="R84" s="22" t="s">
        <v>482</v>
      </c>
      <c r="S84" s="37" t="s">
        <v>153</v>
      </c>
      <c r="T84" s="86" t="s">
        <v>483</v>
      </c>
      <c r="U84" s="54" t="s">
        <v>484</v>
      </c>
      <c r="V84" s="22" t="s">
        <v>107</v>
      </c>
      <c r="W84" s="60"/>
      <c r="X84" s="62"/>
      <c r="Y84" s="62"/>
      <c r="Z84" s="62"/>
      <c r="AA84" s="62"/>
      <c r="AB84" s="62"/>
    </row>
    <row r="85" spans="1:28" s="17" customFormat="1" ht="135" x14ac:dyDescent="0.25">
      <c r="A85" s="20">
        <v>78</v>
      </c>
      <c r="B85" s="22" t="s">
        <v>186</v>
      </c>
      <c r="C85" s="22" t="s">
        <v>111</v>
      </c>
      <c r="D85" s="22" t="s">
        <v>83</v>
      </c>
      <c r="E85" s="22" t="s">
        <v>177</v>
      </c>
      <c r="F85" s="22" t="s">
        <v>70</v>
      </c>
      <c r="G85" s="22" t="s">
        <v>33</v>
      </c>
      <c r="H85" s="22" t="s">
        <v>58</v>
      </c>
      <c r="I85" s="22" t="s">
        <v>15</v>
      </c>
      <c r="J85" s="22" t="s">
        <v>485</v>
      </c>
      <c r="K85" s="28">
        <v>44256</v>
      </c>
      <c r="L85" s="28">
        <v>44561</v>
      </c>
      <c r="M85" s="22" t="s">
        <v>486</v>
      </c>
      <c r="N85" s="22" t="s">
        <v>487</v>
      </c>
      <c r="O85" s="20" t="s">
        <v>165</v>
      </c>
      <c r="P85" s="32">
        <v>0.96</v>
      </c>
      <c r="Q85" s="20" t="s">
        <v>147</v>
      </c>
      <c r="R85" s="22" t="s">
        <v>488</v>
      </c>
      <c r="S85" s="20" t="s">
        <v>153</v>
      </c>
      <c r="T85" s="22" t="s">
        <v>473</v>
      </c>
      <c r="U85" s="72">
        <v>944830624</v>
      </c>
      <c r="V85" s="22" t="s">
        <v>107</v>
      </c>
      <c r="W85" s="60"/>
      <c r="X85" s="62"/>
      <c r="Y85" s="62"/>
      <c r="Z85" s="62"/>
      <c r="AA85" s="62"/>
      <c r="AB85" s="62"/>
    </row>
    <row r="86" spans="1:28" s="17" customFormat="1" ht="135" x14ac:dyDescent="0.25">
      <c r="A86" s="20">
        <v>79</v>
      </c>
      <c r="B86" s="22" t="s">
        <v>186</v>
      </c>
      <c r="C86" s="22" t="s">
        <v>111</v>
      </c>
      <c r="D86" s="22" t="s">
        <v>83</v>
      </c>
      <c r="E86" s="22" t="s">
        <v>177</v>
      </c>
      <c r="F86" s="22" t="s">
        <v>70</v>
      </c>
      <c r="G86" s="86" t="s">
        <v>34</v>
      </c>
      <c r="H86" s="86" t="s">
        <v>58</v>
      </c>
      <c r="I86" s="86" t="s">
        <v>15</v>
      </c>
      <c r="J86" s="86" t="s">
        <v>489</v>
      </c>
      <c r="K86" s="88">
        <v>44256</v>
      </c>
      <c r="L86" s="88">
        <v>44561</v>
      </c>
      <c r="M86" s="22" t="s">
        <v>490</v>
      </c>
      <c r="N86" s="86" t="s">
        <v>491</v>
      </c>
      <c r="O86" s="91" t="s">
        <v>165</v>
      </c>
      <c r="P86" s="73">
        <v>1</v>
      </c>
      <c r="Q86" s="91" t="s">
        <v>148</v>
      </c>
      <c r="R86" s="86" t="s">
        <v>492</v>
      </c>
      <c r="S86" s="20" t="s">
        <v>153</v>
      </c>
      <c r="T86" s="86" t="s">
        <v>473</v>
      </c>
      <c r="U86" s="72">
        <v>830500000</v>
      </c>
      <c r="V86" s="86" t="s">
        <v>478</v>
      </c>
      <c r="W86" s="60"/>
      <c r="X86" s="62"/>
      <c r="Y86" s="62"/>
      <c r="Z86" s="62"/>
      <c r="AA86" s="62"/>
      <c r="AB86" s="62"/>
    </row>
    <row r="87" spans="1:28" s="17" customFormat="1" ht="135" x14ac:dyDescent="0.25">
      <c r="A87" s="20">
        <v>80</v>
      </c>
      <c r="B87" s="22" t="s">
        <v>186</v>
      </c>
      <c r="C87" s="23" t="s">
        <v>110</v>
      </c>
      <c r="D87" s="22" t="s">
        <v>82</v>
      </c>
      <c r="E87" s="22" t="s">
        <v>176</v>
      </c>
      <c r="F87" s="22" t="s">
        <v>88</v>
      </c>
      <c r="G87" s="22" t="s">
        <v>43</v>
      </c>
      <c r="H87" s="86" t="s">
        <v>523</v>
      </c>
      <c r="I87" s="74" t="s">
        <v>493</v>
      </c>
      <c r="J87" s="22" t="s">
        <v>494</v>
      </c>
      <c r="K87" s="47">
        <v>44211</v>
      </c>
      <c r="L87" s="47">
        <v>44561</v>
      </c>
      <c r="M87" s="47" t="s">
        <v>495</v>
      </c>
      <c r="N87" s="22" t="s">
        <v>496</v>
      </c>
      <c r="O87" s="23" t="s">
        <v>171</v>
      </c>
      <c r="P87" s="20">
        <v>1</v>
      </c>
      <c r="Q87" s="23" t="s">
        <v>147</v>
      </c>
      <c r="R87" s="22" t="s">
        <v>497</v>
      </c>
      <c r="S87" s="23" t="s">
        <v>154</v>
      </c>
      <c r="T87" s="22" t="s">
        <v>143</v>
      </c>
      <c r="U87" s="50">
        <v>0</v>
      </c>
      <c r="V87" s="22"/>
      <c r="W87" s="60"/>
      <c r="X87" s="62"/>
      <c r="Y87" s="62"/>
      <c r="Z87" s="62"/>
      <c r="AA87" s="62"/>
      <c r="AB87" s="62"/>
    </row>
    <row r="88" spans="1:28" s="17" customFormat="1" ht="135" x14ac:dyDescent="0.25">
      <c r="A88" s="20">
        <v>81</v>
      </c>
      <c r="B88" s="22" t="s">
        <v>186</v>
      </c>
      <c r="C88" s="23" t="s">
        <v>110</v>
      </c>
      <c r="D88" s="22" t="s">
        <v>82</v>
      </c>
      <c r="E88" s="22" t="s">
        <v>176</v>
      </c>
      <c r="F88" s="22" t="s">
        <v>88</v>
      </c>
      <c r="G88" s="22" t="s">
        <v>43</v>
      </c>
      <c r="H88" s="86" t="s">
        <v>523</v>
      </c>
      <c r="I88" s="21" t="s">
        <v>498</v>
      </c>
      <c r="J88" s="21" t="s">
        <v>499</v>
      </c>
      <c r="K88" s="47">
        <v>44211</v>
      </c>
      <c r="L88" s="47">
        <v>44561</v>
      </c>
      <c r="M88" s="47" t="s">
        <v>500</v>
      </c>
      <c r="N88" s="22" t="s">
        <v>501</v>
      </c>
      <c r="O88" s="23" t="s">
        <v>171</v>
      </c>
      <c r="P88" s="20">
        <v>1</v>
      </c>
      <c r="Q88" s="23" t="s">
        <v>147</v>
      </c>
      <c r="R88" s="22" t="s">
        <v>502</v>
      </c>
      <c r="S88" s="23" t="s">
        <v>154</v>
      </c>
      <c r="T88" s="22" t="s">
        <v>503</v>
      </c>
      <c r="U88" s="51">
        <v>515450000</v>
      </c>
      <c r="V88" s="37" t="s">
        <v>99</v>
      </c>
      <c r="W88" s="60"/>
      <c r="X88" s="62"/>
      <c r="Y88" s="62"/>
      <c r="Z88" s="62"/>
      <c r="AA88" s="62"/>
      <c r="AB88" s="62"/>
    </row>
    <row r="89" spans="1:28" s="17" customFormat="1" ht="135" x14ac:dyDescent="0.25">
      <c r="A89" s="20">
        <v>82</v>
      </c>
      <c r="B89" s="22" t="s">
        <v>186</v>
      </c>
      <c r="C89" s="23" t="s">
        <v>110</v>
      </c>
      <c r="D89" s="22" t="s">
        <v>82</v>
      </c>
      <c r="E89" s="22" t="s">
        <v>176</v>
      </c>
      <c r="F89" s="22" t="s">
        <v>88</v>
      </c>
      <c r="G89" s="22" t="s">
        <v>43</v>
      </c>
      <c r="H89" s="86" t="s">
        <v>523</v>
      </c>
      <c r="I89" s="21" t="s">
        <v>498</v>
      </c>
      <c r="J89" s="21" t="s">
        <v>499</v>
      </c>
      <c r="K89" s="47">
        <v>44211</v>
      </c>
      <c r="L89" s="47">
        <v>44561</v>
      </c>
      <c r="M89" s="47" t="s">
        <v>504</v>
      </c>
      <c r="N89" s="22" t="s">
        <v>505</v>
      </c>
      <c r="O89" s="23" t="s">
        <v>171</v>
      </c>
      <c r="P89" s="20">
        <v>1</v>
      </c>
      <c r="Q89" s="23" t="s">
        <v>147</v>
      </c>
      <c r="R89" s="22" t="s">
        <v>506</v>
      </c>
      <c r="S89" s="23" t="s">
        <v>154</v>
      </c>
      <c r="T89" s="22" t="s">
        <v>503</v>
      </c>
      <c r="U89" s="51">
        <v>15000000</v>
      </c>
      <c r="V89" s="37" t="s">
        <v>99</v>
      </c>
      <c r="W89" s="60"/>
      <c r="X89" s="62"/>
      <c r="Y89" s="62"/>
      <c r="Z89" s="62"/>
      <c r="AA89" s="62"/>
      <c r="AB89" s="62"/>
    </row>
    <row r="90" spans="1:28" s="17" customFormat="1" ht="120" x14ac:dyDescent="0.25">
      <c r="A90" s="20">
        <v>83</v>
      </c>
      <c r="B90" s="22" t="s">
        <v>187</v>
      </c>
      <c r="C90" s="23" t="s">
        <v>112</v>
      </c>
      <c r="D90" s="22" t="s">
        <v>84</v>
      </c>
      <c r="E90" s="22" t="s">
        <v>290</v>
      </c>
      <c r="F90" s="22" t="s">
        <v>70</v>
      </c>
      <c r="G90" s="22" t="s">
        <v>39</v>
      </c>
      <c r="H90" s="86" t="s">
        <v>523</v>
      </c>
      <c r="I90" s="21" t="s">
        <v>498</v>
      </c>
      <c r="J90" s="22" t="s">
        <v>588</v>
      </c>
      <c r="K90" s="47">
        <v>44256</v>
      </c>
      <c r="L90" s="47">
        <v>44561</v>
      </c>
      <c r="M90" s="47" t="s">
        <v>507</v>
      </c>
      <c r="N90" s="22" t="s">
        <v>508</v>
      </c>
      <c r="O90" s="23" t="s">
        <v>171</v>
      </c>
      <c r="P90" s="20">
        <v>5</v>
      </c>
      <c r="Q90" s="23" t="s">
        <v>147</v>
      </c>
      <c r="R90" s="22" t="s">
        <v>509</v>
      </c>
      <c r="S90" s="23" t="s">
        <v>154</v>
      </c>
      <c r="T90" s="22" t="s">
        <v>168</v>
      </c>
      <c r="U90" s="51">
        <v>480000000</v>
      </c>
      <c r="V90" s="37" t="s">
        <v>99</v>
      </c>
      <c r="W90" s="60"/>
      <c r="X90" s="62"/>
      <c r="Y90" s="62"/>
      <c r="Z90" s="62"/>
      <c r="AA90" s="62"/>
      <c r="AB90" s="62"/>
    </row>
    <row r="91" spans="1:28" s="17" customFormat="1" ht="120" x14ac:dyDescent="0.25">
      <c r="A91" s="20">
        <v>84</v>
      </c>
      <c r="B91" s="22" t="s">
        <v>187</v>
      </c>
      <c r="C91" s="23" t="s">
        <v>112</v>
      </c>
      <c r="D91" s="22" t="s">
        <v>84</v>
      </c>
      <c r="E91" s="22" t="s">
        <v>290</v>
      </c>
      <c r="F91" s="22" t="s">
        <v>70</v>
      </c>
      <c r="G91" s="22" t="s">
        <v>39</v>
      </c>
      <c r="H91" s="86" t="s">
        <v>523</v>
      </c>
      <c r="I91" s="21" t="s">
        <v>510</v>
      </c>
      <c r="J91" s="21" t="s">
        <v>511</v>
      </c>
      <c r="K91" s="47">
        <v>44211</v>
      </c>
      <c r="L91" s="47">
        <v>44561</v>
      </c>
      <c r="M91" s="47" t="s">
        <v>512</v>
      </c>
      <c r="N91" s="22" t="s">
        <v>513</v>
      </c>
      <c r="O91" s="23" t="s">
        <v>165</v>
      </c>
      <c r="P91" s="32">
        <v>1</v>
      </c>
      <c r="Q91" s="23" t="s">
        <v>147</v>
      </c>
      <c r="R91" s="22" t="s">
        <v>514</v>
      </c>
      <c r="S91" s="23" t="s">
        <v>153</v>
      </c>
      <c r="T91" s="22" t="s">
        <v>168</v>
      </c>
      <c r="U91" s="51" t="s">
        <v>515</v>
      </c>
      <c r="V91" s="37" t="s">
        <v>99</v>
      </c>
      <c r="W91" s="60"/>
      <c r="X91" s="62"/>
      <c r="Y91" s="62"/>
      <c r="Z91" s="62"/>
      <c r="AA91" s="62"/>
      <c r="AB91" s="62"/>
    </row>
    <row r="92" spans="1:28" s="17" customFormat="1" ht="120" x14ac:dyDescent="0.25">
      <c r="A92" s="20">
        <v>85</v>
      </c>
      <c r="B92" s="22" t="s">
        <v>187</v>
      </c>
      <c r="C92" s="23" t="s">
        <v>112</v>
      </c>
      <c r="D92" s="22" t="s">
        <v>84</v>
      </c>
      <c r="E92" s="22" t="s">
        <v>290</v>
      </c>
      <c r="F92" s="22" t="s">
        <v>70</v>
      </c>
      <c r="G92" s="22" t="s">
        <v>39</v>
      </c>
      <c r="H92" s="86" t="s">
        <v>523</v>
      </c>
      <c r="I92" s="21" t="s">
        <v>510</v>
      </c>
      <c r="J92" s="21" t="s">
        <v>511</v>
      </c>
      <c r="K92" s="47">
        <v>44211</v>
      </c>
      <c r="L92" s="47">
        <v>44561</v>
      </c>
      <c r="M92" s="47" t="s">
        <v>516</v>
      </c>
      <c r="N92" s="22" t="s">
        <v>517</v>
      </c>
      <c r="O92" s="23" t="s">
        <v>518</v>
      </c>
      <c r="P92" s="34">
        <v>20</v>
      </c>
      <c r="Q92" s="23" t="s">
        <v>147</v>
      </c>
      <c r="R92" s="22" t="s">
        <v>519</v>
      </c>
      <c r="S92" s="23" t="s">
        <v>153</v>
      </c>
      <c r="T92" s="22" t="s">
        <v>168</v>
      </c>
      <c r="U92" s="51">
        <v>50450000</v>
      </c>
      <c r="V92" s="37" t="s">
        <v>99</v>
      </c>
      <c r="W92" s="60"/>
      <c r="X92" s="62"/>
      <c r="Y92" s="62"/>
      <c r="Z92" s="62"/>
      <c r="AA92" s="62"/>
      <c r="AB92" s="62"/>
    </row>
    <row r="93" spans="1:28" s="17" customFormat="1" ht="135" x14ac:dyDescent="0.25">
      <c r="A93" s="20">
        <v>86</v>
      </c>
      <c r="B93" s="22" t="s">
        <v>186</v>
      </c>
      <c r="C93" s="23" t="s">
        <v>110</v>
      </c>
      <c r="D93" s="22" t="s">
        <v>82</v>
      </c>
      <c r="E93" s="22" t="s">
        <v>176</v>
      </c>
      <c r="F93" s="22" t="s">
        <v>88</v>
      </c>
      <c r="G93" s="22" t="s">
        <v>43</v>
      </c>
      <c r="H93" s="86" t="s">
        <v>523</v>
      </c>
      <c r="I93" s="21" t="s">
        <v>510</v>
      </c>
      <c r="J93" s="22" t="s">
        <v>520</v>
      </c>
      <c r="K93" s="47">
        <v>44470</v>
      </c>
      <c r="L93" s="47">
        <v>44561</v>
      </c>
      <c r="M93" s="47" t="s">
        <v>521</v>
      </c>
      <c r="N93" s="22" t="s">
        <v>464</v>
      </c>
      <c r="O93" s="23" t="s">
        <v>171</v>
      </c>
      <c r="P93" s="20">
        <v>1</v>
      </c>
      <c r="Q93" s="23" t="s">
        <v>147</v>
      </c>
      <c r="R93" s="22" t="s">
        <v>522</v>
      </c>
      <c r="S93" s="23" t="s">
        <v>154</v>
      </c>
      <c r="T93" s="21" t="s">
        <v>168</v>
      </c>
      <c r="U93" s="51">
        <v>26522500</v>
      </c>
      <c r="V93" s="37" t="s">
        <v>99</v>
      </c>
      <c r="W93" s="60"/>
      <c r="X93" s="62"/>
      <c r="Y93" s="62"/>
      <c r="Z93" s="62"/>
      <c r="AA93" s="62"/>
      <c r="AB93" s="62"/>
    </row>
    <row r="94" spans="1:28" s="43" customFormat="1" ht="120" x14ac:dyDescent="0.25">
      <c r="A94" s="20">
        <v>87</v>
      </c>
      <c r="B94" s="22" t="s">
        <v>186</v>
      </c>
      <c r="C94" s="23" t="s">
        <v>113</v>
      </c>
      <c r="D94" s="22" t="s">
        <v>524</v>
      </c>
      <c r="E94" s="22" t="s">
        <v>181</v>
      </c>
      <c r="F94" s="22" t="s">
        <v>70</v>
      </c>
      <c r="G94" s="22" t="s">
        <v>46</v>
      </c>
      <c r="H94" s="22" t="s">
        <v>567</v>
      </c>
      <c r="I94" s="22" t="s">
        <v>14</v>
      </c>
      <c r="J94" s="22" t="s">
        <v>577</v>
      </c>
      <c r="K94" s="36">
        <v>44197</v>
      </c>
      <c r="L94" s="36">
        <v>44561</v>
      </c>
      <c r="M94" s="22" t="s">
        <v>525</v>
      </c>
      <c r="N94" s="22" t="s">
        <v>526</v>
      </c>
      <c r="O94" s="23" t="s">
        <v>165</v>
      </c>
      <c r="P94" s="32">
        <v>0.98</v>
      </c>
      <c r="Q94" s="23" t="s">
        <v>148</v>
      </c>
      <c r="R94" s="22" t="s">
        <v>527</v>
      </c>
      <c r="S94" s="23" t="s">
        <v>153</v>
      </c>
      <c r="T94" s="22" t="s">
        <v>143</v>
      </c>
      <c r="U94" s="75" t="s">
        <v>188</v>
      </c>
      <c r="V94" s="22" t="s">
        <v>106</v>
      </c>
      <c r="W94" s="60"/>
      <c r="X94" s="61"/>
      <c r="Y94" s="61"/>
      <c r="Z94" s="61"/>
      <c r="AA94" s="61"/>
      <c r="AB94" s="61"/>
    </row>
    <row r="95" spans="1:28" s="43" customFormat="1" ht="120" x14ac:dyDescent="0.25">
      <c r="A95" s="20">
        <v>88</v>
      </c>
      <c r="B95" s="22" t="s">
        <v>186</v>
      </c>
      <c r="C95" s="23" t="s">
        <v>113</v>
      </c>
      <c r="D95" s="22" t="s">
        <v>524</v>
      </c>
      <c r="E95" s="37" t="s">
        <v>181</v>
      </c>
      <c r="F95" s="22" t="s">
        <v>528</v>
      </c>
      <c r="G95" s="22" t="s">
        <v>46</v>
      </c>
      <c r="H95" s="22" t="s">
        <v>567</v>
      </c>
      <c r="I95" s="22" t="s">
        <v>14</v>
      </c>
      <c r="J95" s="97" t="s">
        <v>578</v>
      </c>
      <c r="K95" s="36">
        <v>44287</v>
      </c>
      <c r="L95" s="36">
        <v>44561</v>
      </c>
      <c r="M95" s="22" t="s">
        <v>529</v>
      </c>
      <c r="N95" s="22" t="s">
        <v>530</v>
      </c>
      <c r="O95" s="23" t="s">
        <v>171</v>
      </c>
      <c r="P95" s="20">
        <v>4</v>
      </c>
      <c r="Q95" s="20" t="s">
        <v>147</v>
      </c>
      <c r="R95" s="22" t="s">
        <v>530</v>
      </c>
      <c r="S95" s="23" t="s">
        <v>153</v>
      </c>
      <c r="T95" s="22" t="s">
        <v>531</v>
      </c>
      <c r="U95" s="55">
        <v>520419396</v>
      </c>
      <c r="V95" s="22" t="s">
        <v>221</v>
      </c>
      <c r="W95" s="60"/>
      <c r="X95" s="61"/>
      <c r="Y95" s="61"/>
      <c r="Z95" s="61"/>
      <c r="AA95" s="61"/>
      <c r="AB95" s="61"/>
    </row>
    <row r="96" spans="1:28" s="43" customFormat="1" ht="120" x14ac:dyDescent="0.25">
      <c r="A96" s="20">
        <v>89</v>
      </c>
      <c r="B96" s="22" t="s">
        <v>186</v>
      </c>
      <c r="C96" s="23" t="s">
        <v>113</v>
      </c>
      <c r="D96" s="22" t="s">
        <v>524</v>
      </c>
      <c r="E96" s="22" t="s">
        <v>181</v>
      </c>
      <c r="F96" s="22" t="s">
        <v>70</v>
      </c>
      <c r="G96" s="22" t="s">
        <v>46</v>
      </c>
      <c r="H96" s="22" t="s">
        <v>567</v>
      </c>
      <c r="I96" s="22" t="s">
        <v>14</v>
      </c>
      <c r="J96" s="97"/>
      <c r="K96" s="36">
        <v>44287</v>
      </c>
      <c r="L96" s="36">
        <v>44561</v>
      </c>
      <c r="M96" s="22" t="s">
        <v>532</v>
      </c>
      <c r="N96" s="22" t="s">
        <v>533</v>
      </c>
      <c r="O96" s="23" t="s">
        <v>171</v>
      </c>
      <c r="P96" s="20">
        <v>4</v>
      </c>
      <c r="Q96" s="23" t="s">
        <v>147</v>
      </c>
      <c r="R96" s="22" t="s">
        <v>534</v>
      </c>
      <c r="S96" s="23" t="s">
        <v>153</v>
      </c>
      <c r="T96" s="22" t="s">
        <v>167</v>
      </c>
      <c r="U96" s="55" t="s">
        <v>535</v>
      </c>
      <c r="V96" s="22" t="s">
        <v>106</v>
      </c>
      <c r="W96" s="60"/>
      <c r="X96" s="61"/>
      <c r="Y96" s="61"/>
      <c r="Z96" s="61"/>
      <c r="AA96" s="61"/>
      <c r="AB96" s="61"/>
    </row>
    <row r="97" spans="1:39" s="43" customFormat="1" ht="135" x14ac:dyDescent="0.25">
      <c r="A97" s="20">
        <v>90</v>
      </c>
      <c r="B97" s="22" t="s">
        <v>186</v>
      </c>
      <c r="C97" s="93" t="s">
        <v>110</v>
      </c>
      <c r="D97" s="86" t="s">
        <v>82</v>
      </c>
      <c r="E97" s="22" t="s">
        <v>181</v>
      </c>
      <c r="F97" s="22" t="s">
        <v>70</v>
      </c>
      <c r="G97" s="22" t="s">
        <v>46</v>
      </c>
      <c r="H97" s="22" t="s">
        <v>567</v>
      </c>
      <c r="I97" s="22" t="s">
        <v>14</v>
      </c>
      <c r="J97" s="22" t="s">
        <v>579</v>
      </c>
      <c r="K97" s="36">
        <v>44409</v>
      </c>
      <c r="L97" s="36">
        <v>44530</v>
      </c>
      <c r="M97" s="22" t="s">
        <v>536</v>
      </c>
      <c r="N97" s="22" t="s">
        <v>537</v>
      </c>
      <c r="O97" s="23" t="s">
        <v>171</v>
      </c>
      <c r="P97" s="37">
        <v>1</v>
      </c>
      <c r="Q97" s="22" t="s">
        <v>147</v>
      </c>
      <c r="R97" s="22" t="s">
        <v>538</v>
      </c>
      <c r="S97" s="22" t="s">
        <v>154</v>
      </c>
      <c r="T97" s="22" t="s">
        <v>531</v>
      </c>
      <c r="U97" s="55">
        <v>56384713</v>
      </c>
      <c r="V97" s="22" t="s">
        <v>221</v>
      </c>
      <c r="W97" s="60"/>
      <c r="X97" s="61"/>
      <c r="Y97" s="61"/>
      <c r="Z97" s="61"/>
      <c r="AA97" s="61"/>
      <c r="AB97" s="61"/>
    </row>
    <row r="98" spans="1:39" s="43" customFormat="1" ht="120" x14ac:dyDescent="0.25">
      <c r="A98" s="20">
        <v>91</v>
      </c>
      <c r="B98" s="22" t="s">
        <v>186</v>
      </c>
      <c r="C98" s="23" t="s">
        <v>113</v>
      </c>
      <c r="D98" s="22" t="s">
        <v>524</v>
      </c>
      <c r="E98" s="22" t="s">
        <v>181</v>
      </c>
      <c r="F98" s="22" t="s">
        <v>70</v>
      </c>
      <c r="G98" s="22" t="s">
        <v>46</v>
      </c>
      <c r="H98" s="22" t="s">
        <v>567</v>
      </c>
      <c r="I98" s="22" t="s">
        <v>14</v>
      </c>
      <c r="J98" s="97" t="s">
        <v>580</v>
      </c>
      <c r="K98" s="36">
        <v>44197</v>
      </c>
      <c r="L98" s="36">
        <v>44561</v>
      </c>
      <c r="M98" s="22" t="s">
        <v>539</v>
      </c>
      <c r="N98" s="22" t="s">
        <v>540</v>
      </c>
      <c r="O98" s="23" t="s">
        <v>171</v>
      </c>
      <c r="P98" s="37">
        <v>120</v>
      </c>
      <c r="Q98" s="22" t="s">
        <v>147</v>
      </c>
      <c r="R98" s="22" t="s">
        <v>541</v>
      </c>
      <c r="S98" s="22" t="s">
        <v>154</v>
      </c>
      <c r="T98" s="22" t="s">
        <v>531</v>
      </c>
      <c r="U98" s="55">
        <v>18396879</v>
      </c>
      <c r="V98" s="22" t="s">
        <v>221</v>
      </c>
      <c r="W98" s="60"/>
      <c r="X98" s="61"/>
      <c r="Y98" s="61"/>
      <c r="Z98" s="61"/>
      <c r="AA98" s="61"/>
      <c r="AB98" s="61"/>
    </row>
    <row r="99" spans="1:39" s="43" customFormat="1" ht="120" x14ac:dyDescent="0.25">
      <c r="A99" s="20">
        <v>92</v>
      </c>
      <c r="B99" s="22" t="s">
        <v>186</v>
      </c>
      <c r="C99" s="23" t="s">
        <v>113</v>
      </c>
      <c r="D99" s="22" t="s">
        <v>524</v>
      </c>
      <c r="E99" s="22" t="s">
        <v>181</v>
      </c>
      <c r="F99" s="22" t="s">
        <v>70</v>
      </c>
      <c r="G99" s="22" t="s">
        <v>46</v>
      </c>
      <c r="H99" s="22" t="s">
        <v>567</v>
      </c>
      <c r="I99" s="22" t="s">
        <v>14</v>
      </c>
      <c r="J99" s="97"/>
      <c r="K99" s="36">
        <v>44200</v>
      </c>
      <c r="L99" s="36">
        <v>44561</v>
      </c>
      <c r="M99" s="22" t="s">
        <v>542</v>
      </c>
      <c r="N99" s="22" t="s">
        <v>543</v>
      </c>
      <c r="O99" s="23" t="s">
        <v>171</v>
      </c>
      <c r="P99" s="37">
        <v>3</v>
      </c>
      <c r="Q99" s="22" t="s">
        <v>147</v>
      </c>
      <c r="R99" s="22" t="s">
        <v>544</v>
      </c>
      <c r="S99" s="22" t="s">
        <v>154</v>
      </c>
      <c r="T99" s="22" t="s">
        <v>531</v>
      </c>
      <c r="U99" s="55" t="s">
        <v>545</v>
      </c>
      <c r="V99" s="22" t="s">
        <v>221</v>
      </c>
      <c r="W99" s="60"/>
      <c r="X99" s="61"/>
      <c r="Y99" s="61"/>
      <c r="Z99" s="61"/>
      <c r="AA99" s="61"/>
      <c r="AB99" s="61"/>
    </row>
    <row r="100" spans="1:39" s="43" customFormat="1" ht="135" x14ac:dyDescent="0.25">
      <c r="A100" s="20">
        <v>93</v>
      </c>
      <c r="B100" s="22" t="s">
        <v>186</v>
      </c>
      <c r="C100" s="23" t="s">
        <v>111</v>
      </c>
      <c r="D100" s="22" t="s">
        <v>83</v>
      </c>
      <c r="E100" s="22" t="s">
        <v>181</v>
      </c>
      <c r="F100" s="22" t="s">
        <v>70</v>
      </c>
      <c r="G100" s="22" t="s">
        <v>46</v>
      </c>
      <c r="H100" s="22" t="s">
        <v>567</v>
      </c>
      <c r="I100" s="22" t="s">
        <v>14</v>
      </c>
      <c r="J100" s="22" t="s">
        <v>581</v>
      </c>
      <c r="K100" s="36">
        <v>44348</v>
      </c>
      <c r="L100" s="36">
        <v>44561</v>
      </c>
      <c r="M100" s="22" t="s">
        <v>546</v>
      </c>
      <c r="N100" s="22" t="s">
        <v>547</v>
      </c>
      <c r="O100" s="23" t="s">
        <v>171</v>
      </c>
      <c r="P100" s="37">
        <v>1</v>
      </c>
      <c r="Q100" s="22" t="s">
        <v>147</v>
      </c>
      <c r="R100" s="22" t="s">
        <v>548</v>
      </c>
      <c r="S100" s="22" t="s">
        <v>154</v>
      </c>
      <c r="T100" s="22" t="s">
        <v>531</v>
      </c>
      <c r="U100" s="55">
        <v>47733343</v>
      </c>
      <c r="V100" s="22" t="s">
        <v>221</v>
      </c>
      <c r="W100" s="60"/>
      <c r="X100" s="61"/>
      <c r="Y100" s="61"/>
      <c r="Z100" s="61"/>
      <c r="AA100" s="61"/>
      <c r="AB100" s="61"/>
    </row>
    <row r="101" spans="1:39" s="43" customFormat="1" ht="152.25" customHeight="1" x14ac:dyDescent="0.25">
      <c r="A101" s="20">
        <v>94</v>
      </c>
      <c r="B101" s="22" t="s">
        <v>186</v>
      </c>
      <c r="C101" s="23" t="s">
        <v>113</v>
      </c>
      <c r="D101" s="22" t="s">
        <v>524</v>
      </c>
      <c r="E101" s="22" t="s">
        <v>181</v>
      </c>
      <c r="F101" s="23" t="s">
        <v>549</v>
      </c>
      <c r="G101" s="22" t="s">
        <v>46</v>
      </c>
      <c r="H101" s="22" t="s">
        <v>567</v>
      </c>
      <c r="I101" s="22" t="s">
        <v>14</v>
      </c>
      <c r="J101" s="22" t="s">
        <v>582</v>
      </c>
      <c r="K101" s="36">
        <v>44392</v>
      </c>
      <c r="L101" s="36">
        <v>44530</v>
      </c>
      <c r="M101" s="22" t="s">
        <v>550</v>
      </c>
      <c r="N101" s="22" t="s">
        <v>551</v>
      </c>
      <c r="O101" s="23" t="s">
        <v>165</v>
      </c>
      <c r="P101" s="25">
        <v>1</v>
      </c>
      <c r="Q101" s="22" t="s">
        <v>148</v>
      </c>
      <c r="R101" s="22" t="s">
        <v>552</v>
      </c>
      <c r="S101" s="22" t="s">
        <v>152</v>
      </c>
      <c r="T101" s="22" t="s">
        <v>531</v>
      </c>
      <c r="U101" s="55">
        <v>39621975</v>
      </c>
      <c r="V101" s="22" t="s">
        <v>221</v>
      </c>
      <c r="W101" s="60"/>
      <c r="X101" s="61"/>
      <c r="Y101" s="61"/>
      <c r="Z101" s="61"/>
      <c r="AA101" s="61"/>
      <c r="AB101" s="61"/>
    </row>
    <row r="102" spans="1:39" s="43" customFormat="1" ht="120" x14ac:dyDescent="0.25">
      <c r="A102" s="20">
        <v>95</v>
      </c>
      <c r="B102" s="22" t="s">
        <v>186</v>
      </c>
      <c r="C102" s="23" t="s">
        <v>113</v>
      </c>
      <c r="D102" s="22" t="s">
        <v>524</v>
      </c>
      <c r="E102" s="22" t="s">
        <v>181</v>
      </c>
      <c r="F102" s="22" t="s">
        <v>70</v>
      </c>
      <c r="G102" s="22" t="s">
        <v>46</v>
      </c>
      <c r="H102" s="22" t="s">
        <v>567</v>
      </c>
      <c r="I102" s="22" t="s">
        <v>14</v>
      </c>
      <c r="J102" s="22" t="s">
        <v>583</v>
      </c>
      <c r="K102" s="36">
        <v>44357</v>
      </c>
      <c r="L102" s="36">
        <v>44545</v>
      </c>
      <c r="M102" s="22" t="s">
        <v>553</v>
      </c>
      <c r="N102" s="22" t="s">
        <v>554</v>
      </c>
      <c r="O102" s="23" t="s">
        <v>171</v>
      </c>
      <c r="P102" s="37">
        <v>3</v>
      </c>
      <c r="Q102" s="22" t="s">
        <v>148</v>
      </c>
      <c r="R102" s="22" t="s">
        <v>555</v>
      </c>
      <c r="S102" s="22" t="s">
        <v>152</v>
      </c>
      <c r="T102" s="22" t="s">
        <v>143</v>
      </c>
      <c r="U102" s="55" t="s">
        <v>188</v>
      </c>
      <c r="V102" s="22" t="s">
        <v>106</v>
      </c>
      <c r="W102" s="60"/>
      <c r="X102" s="61"/>
      <c r="Y102" s="61"/>
      <c r="Z102" s="61"/>
      <c r="AA102" s="61"/>
      <c r="AB102" s="61"/>
    </row>
    <row r="103" spans="1:39" s="43" customFormat="1" ht="135" x14ac:dyDescent="0.25">
      <c r="A103" s="20">
        <v>96</v>
      </c>
      <c r="B103" s="22" t="s">
        <v>186</v>
      </c>
      <c r="C103" s="93" t="s">
        <v>111</v>
      </c>
      <c r="D103" s="86" t="s">
        <v>83</v>
      </c>
      <c r="E103" s="22" t="s">
        <v>181</v>
      </c>
      <c r="F103" s="22" t="s">
        <v>70</v>
      </c>
      <c r="G103" s="22" t="s">
        <v>46</v>
      </c>
      <c r="H103" s="22" t="s">
        <v>567</v>
      </c>
      <c r="I103" s="26" t="s">
        <v>14</v>
      </c>
      <c r="J103" s="22" t="s">
        <v>584</v>
      </c>
      <c r="K103" s="47">
        <v>44256</v>
      </c>
      <c r="L103" s="47">
        <v>44545</v>
      </c>
      <c r="M103" s="22" t="s">
        <v>556</v>
      </c>
      <c r="N103" s="22" t="s">
        <v>557</v>
      </c>
      <c r="O103" s="23" t="s">
        <v>171</v>
      </c>
      <c r="P103" s="20">
        <v>1</v>
      </c>
      <c r="Q103" s="22" t="s">
        <v>148</v>
      </c>
      <c r="R103" s="22" t="s">
        <v>548</v>
      </c>
      <c r="S103" s="23" t="s">
        <v>154</v>
      </c>
      <c r="T103" s="22" t="s">
        <v>531</v>
      </c>
      <c r="U103" s="55">
        <v>87813170</v>
      </c>
      <c r="V103" s="22" t="s">
        <v>221</v>
      </c>
      <c r="W103" s="60"/>
      <c r="X103" s="61"/>
      <c r="Y103" s="61"/>
      <c r="Z103" s="61"/>
      <c r="AA103" s="61"/>
      <c r="AB103" s="61"/>
    </row>
    <row r="104" spans="1:39" s="43" customFormat="1" ht="135" x14ac:dyDescent="0.25">
      <c r="A104" s="20">
        <v>97</v>
      </c>
      <c r="B104" s="22" t="s">
        <v>186</v>
      </c>
      <c r="C104" s="93" t="s">
        <v>110</v>
      </c>
      <c r="D104" s="90" t="s">
        <v>82</v>
      </c>
      <c r="E104" s="22" t="s">
        <v>176</v>
      </c>
      <c r="F104" s="22" t="s">
        <v>558</v>
      </c>
      <c r="G104" s="22" t="s">
        <v>46</v>
      </c>
      <c r="H104" s="22" t="s">
        <v>567</v>
      </c>
      <c r="I104" s="26" t="s">
        <v>14</v>
      </c>
      <c r="J104" s="22" t="s">
        <v>586</v>
      </c>
      <c r="K104" s="47">
        <v>44256</v>
      </c>
      <c r="L104" s="47">
        <v>44561</v>
      </c>
      <c r="M104" s="22" t="s">
        <v>559</v>
      </c>
      <c r="N104" s="22" t="s">
        <v>560</v>
      </c>
      <c r="O104" s="23" t="s">
        <v>171</v>
      </c>
      <c r="P104" s="20">
        <v>5</v>
      </c>
      <c r="Q104" s="22" t="s">
        <v>148</v>
      </c>
      <c r="R104" s="22" t="s">
        <v>561</v>
      </c>
      <c r="S104" s="23" t="s">
        <v>562</v>
      </c>
      <c r="T104" s="22" t="s">
        <v>143</v>
      </c>
      <c r="U104" s="55" t="s">
        <v>188</v>
      </c>
      <c r="V104" s="22" t="s">
        <v>106</v>
      </c>
      <c r="W104" s="60"/>
      <c r="X104" s="61"/>
      <c r="Y104" s="61"/>
      <c r="Z104" s="61"/>
      <c r="AA104" s="61"/>
      <c r="AB104" s="61"/>
    </row>
    <row r="105" spans="1:39" s="43" customFormat="1" ht="135" x14ac:dyDescent="0.25">
      <c r="A105" s="20">
        <v>98</v>
      </c>
      <c r="B105" s="22" t="s">
        <v>186</v>
      </c>
      <c r="C105" s="93" t="s">
        <v>111</v>
      </c>
      <c r="D105" s="90" t="s">
        <v>83</v>
      </c>
      <c r="E105" s="22" t="s">
        <v>181</v>
      </c>
      <c r="F105" s="23" t="s">
        <v>549</v>
      </c>
      <c r="G105" s="22" t="s">
        <v>46</v>
      </c>
      <c r="H105" s="22" t="s">
        <v>567</v>
      </c>
      <c r="I105" s="26" t="s">
        <v>14</v>
      </c>
      <c r="J105" s="22" t="s">
        <v>585</v>
      </c>
      <c r="K105" s="47">
        <v>44348</v>
      </c>
      <c r="L105" s="47">
        <v>44561</v>
      </c>
      <c r="M105" s="22" t="s">
        <v>563</v>
      </c>
      <c r="N105" s="22" t="s">
        <v>564</v>
      </c>
      <c r="O105" s="23" t="s">
        <v>171</v>
      </c>
      <c r="P105" s="20">
        <v>1</v>
      </c>
      <c r="Q105" s="22" t="s">
        <v>147</v>
      </c>
      <c r="R105" s="23" t="s">
        <v>564</v>
      </c>
      <c r="S105" s="23" t="s">
        <v>154</v>
      </c>
      <c r="T105" s="22" t="s">
        <v>531</v>
      </c>
      <c r="U105" s="55">
        <v>130216667</v>
      </c>
      <c r="V105" s="22" t="s">
        <v>565</v>
      </c>
      <c r="W105" s="60"/>
      <c r="X105" s="61"/>
      <c r="Y105" s="61"/>
      <c r="Z105" s="61"/>
      <c r="AA105" s="61"/>
      <c r="AB105" s="61"/>
    </row>
    <row r="106" spans="1:39" s="43" customFormat="1" ht="120" x14ac:dyDescent="0.25">
      <c r="A106" s="20">
        <v>99</v>
      </c>
      <c r="B106" s="22" t="s">
        <v>186</v>
      </c>
      <c r="C106" s="23" t="s">
        <v>113</v>
      </c>
      <c r="D106" s="22" t="s">
        <v>524</v>
      </c>
      <c r="E106" s="22" t="s">
        <v>181</v>
      </c>
      <c r="F106" s="23" t="s">
        <v>549</v>
      </c>
      <c r="G106" s="22" t="s">
        <v>46</v>
      </c>
      <c r="H106" s="22" t="s">
        <v>567</v>
      </c>
      <c r="I106" s="26" t="s">
        <v>14</v>
      </c>
      <c r="J106" s="22" t="s">
        <v>587</v>
      </c>
      <c r="K106" s="47">
        <v>44317</v>
      </c>
      <c r="L106" s="76">
        <v>44530</v>
      </c>
      <c r="M106" s="21" t="s">
        <v>571</v>
      </c>
      <c r="N106" s="21" t="s">
        <v>566</v>
      </c>
      <c r="O106" s="23" t="s">
        <v>171</v>
      </c>
      <c r="P106" s="20">
        <v>2</v>
      </c>
      <c r="Q106" s="22" t="s">
        <v>148</v>
      </c>
      <c r="R106" s="26" t="s">
        <v>566</v>
      </c>
      <c r="S106" s="23" t="s">
        <v>152</v>
      </c>
      <c r="T106" s="22" t="s">
        <v>143</v>
      </c>
      <c r="U106" s="55" t="s">
        <v>188</v>
      </c>
      <c r="V106" s="22" t="s">
        <v>106</v>
      </c>
      <c r="W106" s="60"/>
      <c r="X106" s="61"/>
      <c r="Y106" s="61"/>
      <c r="Z106" s="61"/>
      <c r="AA106" s="61"/>
      <c r="AB106" s="61"/>
    </row>
    <row r="107" spans="1:39" s="35" customFormat="1" ht="21" x14ac:dyDescent="0.25">
      <c r="A107" s="18"/>
      <c r="B107" s="18"/>
      <c r="C107" s="18"/>
      <c r="D107" s="18"/>
      <c r="E107" s="18"/>
      <c r="F107" s="18"/>
      <c r="G107" s="18"/>
      <c r="H107" s="18"/>
      <c r="I107" s="18"/>
      <c r="J107" s="18"/>
      <c r="K107" s="19"/>
      <c r="L107" s="19"/>
      <c r="M107" s="18"/>
      <c r="N107" s="18"/>
      <c r="O107" s="18"/>
      <c r="P107" s="19"/>
      <c r="Q107" s="18"/>
      <c r="R107" s="18"/>
      <c r="S107" s="18"/>
      <c r="T107" s="18"/>
      <c r="U107" s="56"/>
      <c r="V107" s="58"/>
      <c r="W107" s="63"/>
      <c r="X107" s="63"/>
      <c r="Y107" s="63"/>
      <c r="Z107" s="63"/>
      <c r="AA107" s="63"/>
      <c r="AB107" s="63"/>
    </row>
    <row r="108" spans="1:39" s="18" customFormat="1" x14ac:dyDescent="0.25">
      <c r="K108" s="19"/>
      <c r="L108" s="19"/>
      <c r="P108" s="19"/>
      <c r="T108" s="59"/>
      <c r="U108" s="56"/>
      <c r="W108" s="64"/>
      <c r="X108" s="64"/>
      <c r="Y108" s="64"/>
      <c r="Z108" s="64"/>
      <c r="AA108" s="64"/>
      <c r="AB108" s="64"/>
    </row>
    <row r="109" spans="1:39" s="18" customFormat="1" x14ac:dyDescent="0.25">
      <c r="K109" s="19"/>
      <c r="L109" s="19"/>
      <c r="P109" s="19"/>
      <c r="U109" s="56"/>
      <c r="W109" s="64"/>
      <c r="X109" s="64"/>
      <c r="Y109" s="64"/>
      <c r="Z109" s="64"/>
      <c r="AA109" s="64"/>
      <c r="AB109" s="64"/>
    </row>
    <row r="110" spans="1:39" x14ac:dyDescent="0.25">
      <c r="W110" s="65"/>
      <c r="X110" s="65"/>
      <c r="Y110" s="65"/>
      <c r="Z110" s="65"/>
      <c r="AA110" s="65"/>
      <c r="AB110" s="65"/>
      <c r="AC110" s="40"/>
      <c r="AD110" s="40"/>
      <c r="AE110" s="40"/>
      <c r="AF110" s="40"/>
      <c r="AG110" s="40"/>
      <c r="AH110" s="40"/>
      <c r="AI110" s="40"/>
      <c r="AJ110" s="40"/>
      <c r="AK110" s="40"/>
      <c r="AL110" s="40"/>
      <c r="AM110" s="40"/>
    </row>
    <row r="111" spans="1:39" x14ac:dyDescent="0.25">
      <c r="T111" s="46"/>
      <c r="W111" s="65"/>
      <c r="X111" s="65"/>
      <c r="Y111" s="65"/>
      <c r="Z111" s="65"/>
      <c r="AA111" s="65"/>
      <c r="AB111" s="65"/>
      <c r="AC111" s="40"/>
      <c r="AD111" s="40"/>
      <c r="AE111" s="40"/>
      <c r="AF111" s="40"/>
      <c r="AG111" s="40"/>
      <c r="AH111" s="40"/>
      <c r="AI111" s="40"/>
      <c r="AJ111" s="40"/>
      <c r="AK111" s="40"/>
      <c r="AL111" s="40"/>
      <c r="AM111" s="40"/>
    </row>
    <row r="112" spans="1:39" x14ac:dyDescent="0.25">
      <c r="W112" s="65"/>
      <c r="X112" s="65"/>
      <c r="Y112" s="65"/>
      <c r="Z112" s="65"/>
      <c r="AA112" s="65"/>
      <c r="AB112" s="65"/>
      <c r="AC112" s="40"/>
      <c r="AD112" s="40"/>
      <c r="AE112" s="40"/>
      <c r="AF112" s="40"/>
      <c r="AG112" s="40"/>
      <c r="AH112" s="40"/>
      <c r="AI112" s="40"/>
      <c r="AJ112" s="40"/>
      <c r="AK112" s="40"/>
      <c r="AL112" s="40"/>
      <c r="AM112" s="40"/>
    </row>
    <row r="113" spans="10:39" x14ac:dyDescent="0.25">
      <c r="W113" s="65"/>
      <c r="X113" s="65"/>
      <c r="Y113" s="65"/>
      <c r="Z113" s="65"/>
      <c r="AA113" s="65"/>
      <c r="AB113" s="65"/>
      <c r="AC113" s="40"/>
      <c r="AD113" s="40"/>
      <c r="AE113" s="40"/>
      <c r="AF113" s="40"/>
      <c r="AG113" s="40"/>
      <c r="AH113" s="40"/>
      <c r="AI113" s="40"/>
      <c r="AJ113" s="40"/>
      <c r="AK113" s="40"/>
      <c r="AL113" s="40"/>
      <c r="AM113" s="40"/>
    </row>
    <row r="120" spans="10:39" x14ac:dyDescent="0.25">
      <c r="J120" s="41"/>
      <c r="K120" s="40"/>
      <c r="L120" s="40"/>
      <c r="O120" s="41"/>
      <c r="P120" s="40"/>
      <c r="U120" s="57"/>
    </row>
  </sheetData>
  <mergeCells count="11">
    <mergeCell ref="J54:J55"/>
    <mergeCell ref="J95:J96"/>
    <mergeCell ref="J98:J99"/>
    <mergeCell ref="A2:V2"/>
    <mergeCell ref="B6:G6"/>
    <mergeCell ref="N6:S6"/>
    <mergeCell ref="A6:A7"/>
    <mergeCell ref="V6:V7"/>
    <mergeCell ref="T6:U6"/>
    <mergeCell ref="H6:M6"/>
    <mergeCell ref="E4:S4"/>
  </mergeCells>
  <dataValidations count="11">
    <dataValidation type="list" allowBlank="1" showInputMessage="1" showErrorMessage="1" sqref="E90:E92 E8:E26" xr:uid="{00000000-0002-0000-0000-000000000000}">
      <formula1>INDIRECT($C8)</formula1>
    </dataValidation>
    <dataValidation type="list" allowBlank="1" showInputMessage="1" showErrorMessage="1" sqref="O53:O55 O8:O18 O20:O26" xr:uid="{00000000-0002-0000-0000-000001000000}">
      <formula1>"Porcentaje,Número,Horas"</formula1>
    </dataValidation>
    <dataValidation type="list" allowBlank="1" showInputMessage="1" showErrorMessage="1" sqref="F8:F26" xr:uid="{00000000-0002-0000-0000-000002000000}">
      <formula1>DimensionesMIPG</formula1>
    </dataValidation>
    <dataValidation type="list" allowBlank="1" showInputMessage="1" showErrorMessage="1" sqref="C8:C26" xr:uid="{00000000-0002-0000-0000-000003000000}">
      <formula1>ObjetivosE</formula1>
    </dataValidation>
    <dataValidation type="list" allowBlank="1" showInputMessage="1" showErrorMessage="1" sqref="B8:B26" xr:uid="{00000000-0002-0000-0000-000004000000}">
      <formula1>ObjetivosS</formula1>
    </dataValidation>
    <dataValidation type="list" allowBlank="1" showInputMessage="1" showErrorMessage="1" sqref="I8:I26" xr:uid="{00000000-0002-0000-0000-000005000000}">
      <formula1>Procesos</formula1>
    </dataValidation>
    <dataValidation type="list" allowBlank="1" showInputMessage="1" showErrorMessage="1" sqref="S53:S55 S8:S18 S20:S26" xr:uid="{00000000-0002-0000-0000-000006000000}">
      <formula1>Periodicidad</formula1>
    </dataValidation>
    <dataValidation type="list" allowBlank="1" showInputMessage="1" showErrorMessage="1" sqref="Q53:Q55 Q8:Q18 Q20:Q26" xr:uid="{00000000-0002-0000-0000-000007000000}">
      <formula1>TipoIndicador</formula1>
    </dataValidation>
    <dataValidation type="list" allowBlank="1" showInputMessage="1" showErrorMessage="1" sqref="T53:T55 T90:T92 T32:T33 T35:T36 T43 T59 T70 T73:T75 T77 T8:T26" xr:uid="{00000000-0002-0000-0000-000008000000}">
      <formula1>Fuentes</formula1>
    </dataValidation>
    <dataValidation type="list" allowBlank="1" showInputMessage="1" showErrorMessage="1" sqref="H32:H36 H8:H26" xr:uid="{00000000-0002-0000-0000-000009000000}">
      <formula1>Dependencias</formula1>
    </dataValidation>
    <dataValidation type="list" allowBlank="1" showInputMessage="1" showErrorMessage="1" sqref="G8:G26" xr:uid="{00000000-0002-0000-0000-00000A000000}">
      <formula1>INDIRECT($F8)</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2" sqref="B2:B4"/>
    </sheetView>
  </sheetViews>
  <sheetFormatPr baseColWidth="10" defaultRowHeight="15" x14ac:dyDescent="0.25"/>
  <sheetData>
    <row r="1" spans="1:2" x14ac:dyDescent="0.25">
      <c r="B1" s="8" t="s">
        <v>150</v>
      </c>
    </row>
    <row r="2" spans="1:2" x14ac:dyDescent="0.25">
      <c r="A2">
        <v>1</v>
      </c>
      <c r="B2" s="8" t="s">
        <v>147</v>
      </c>
    </row>
    <row r="3" spans="1:2" x14ac:dyDescent="0.25">
      <c r="A3">
        <v>2</v>
      </c>
      <c r="B3" s="8" t="s">
        <v>148</v>
      </c>
    </row>
    <row r="4" spans="1:2" x14ac:dyDescent="0.25">
      <c r="A4">
        <v>3</v>
      </c>
      <c r="B4" s="8"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158</v>
      </c>
      <c r="B1" s="8" t="s">
        <v>157</v>
      </c>
    </row>
    <row r="2" spans="1:2" x14ac:dyDescent="0.25">
      <c r="A2">
        <v>1</v>
      </c>
      <c r="B2" s="8" t="s">
        <v>159</v>
      </c>
    </row>
    <row r="3" spans="1:2" s="8" customFormat="1" x14ac:dyDescent="0.25">
      <c r="A3" s="8">
        <v>2</v>
      </c>
      <c r="B3" s="8" t="s">
        <v>153</v>
      </c>
    </row>
    <row r="4" spans="1:2" x14ac:dyDescent="0.25">
      <c r="A4">
        <v>3</v>
      </c>
      <c r="B4" s="8" t="s">
        <v>152</v>
      </c>
    </row>
    <row r="5" spans="1:2" x14ac:dyDescent="0.25">
      <c r="A5">
        <v>4</v>
      </c>
      <c r="B5" s="8" t="s">
        <v>154</v>
      </c>
    </row>
    <row r="6" spans="1:2" x14ac:dyDescent="0.25">
      <c r="A6">
        <v>5</v>
      </c>
      <c r="B6" s="8" t="s">
        <v>155</v>
      </c>
    </row>
    <row r="7" spans="1:2" x14ac:dyDescent="0.25">
      <c r="A7">
        <v>6</v>
      </c>
      <c r="B7" s="8"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51</v>
      </c>
    </row>
    <row r="2" spans="1:3" ht="45" x14ac:dyDescent="0.25">
      <c r="A2" s="5" t="s">
        <v>187</v>
      </c>
      <c r="C2" s="8"/>
    </row>
    <row r="3" spans="1:3" ht="45" x14ac:dyDescent="0.25">
      <c r="A3" s="5" t="s">
        <v>186</v>
      </c>
    </row>
    <row r="4" spans="1:3" x14ac:dyDescent="0.25">
      <c r="A4" s="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115</v>
      </c>
      <c r="B1" s="3" t="s">
        <v>81</v>
      </c>
      <c r="C1" s="3" t="s">
        <v>98</v>
      </c>
    </row>
    <row r="2" spans="1:3" ht="45" x14ac:dyDescent="0.25">
      <c r="A2" s="13">
        <v>1</v>
      </c>
      <c r="B2" s="13" t="s">
        <v>110</v>
      </c>
      <c r="C2" s="15" t="s">
        <v>82</v>
      </c>
    </row>
    <row r="3" spans="1:3" ht="45" x14ac:dyDescent="0.25">
      <c r="A3" s="13">
        <v>2</v>
      </c>
      <c r="B3" s="13" t="s">
        <v>111</v>
      </c>
      <c r="C3" s="15" t="s">
        <v>83</v>
      </c>
    </row>
    <row r="4" spans="1:3" ht="45" x14ac:dyDescent="0.25">
      <c r="A4" s="13">
        <v>3</v>
      </c>
      <c r="B4" s="13" t="s">
        <v>112</v>
      </c>
      <c r="C4" s="15" t="s">
        <v>84</v>
      </c>
    </row>
    <row r="5" spans="1:3" ht="45" x14ac:dyDescent="0.25">
      <c r="A5" s="13">
        <v>4</v>
      </c>
      <c r="B5" s="13" t="s">
        <v>113</v>
      </c>
      <c r="C5" s="7" t="s">
        <v>85</v>
      </c>
    </row>
    <row r="6" spans="1:3" x14ac:dyDescent="0.25">
      <c r="A6" s="14" t="s">
        <v>55</v>
      </c>
      <c r="B6" s="14" t="s">
        <v>55</v>
      </c>
      <c r="C6" s="14" t="s">
        <v>55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81</v>
      </c>
      <c r="B1" s="3" t="s">
        <v>50</v>
      </c>
      <c r="C1" s="2" t="s">
        <v>97</v>
      </c>
      <c r="D1" s="3" t="s">
        <v>30</v>
      </c>
    </row>
    <row r="2" spans="1:6" ht="60" x14ac:dyDescent="0.25">
      <c r="A2" s="1" t="s">
        <v>77</v>
      </c>
      <c r="B2" s="4" t="s">
        <v>82</v>
      </c>
      <c r="C2" s="10" t="s">
        <v>90</v>
      </c>
      <c r="D2" s="9" t="s">
        <v>176</v>
      </c>
    </row>
    <row r="3" spans="1:6" ht="60" x14ac:dyDescent="0.25">
      <c r="A3" s="1" t="s">
        <v>77</v>
      </c>
      <c r="B3" s="4" t="s">
        <v>82</v>
      </c>
      <c r="C3" s="10" t="s">
        <v>91</v>
      </c>
      <c r="D3" s="9" t="s">
        <v>177</v>
      </c>
      <c r="F3" s="8"/>
    </row>
    <row r="4" spans="1:6" ht="60" x14ac:dyDescent="0.25">
      <c r="A4" s="1" t="s">
        <v>77</v>
      </c>
      <c r="B4" s="4" t="s">
        <v>82</v>
      </c>
      <c r="C4" s="10" t="s">
        <v>92</v>
      </c>
      <c r="D4" s="9" t="s">
        <v>178</v>
      </c>
      <c r="F4" s="8"/>
    </row>
    <row r="5" spans="1:6" ht="60" x14ac:dyDescent="0.25">
      <c r="A5" s="1" t="s">
        <v>77</v>
      </c>
      <c r="B5" s="4" t="s">
        <v>82</v>
      </c>
      <c r="C5" s="10" t="s">
        <v>93</v>
      </c>
      <c r="D5" s="9" t="s">
        <v>179</v>
      </c>
      <c r="F5" s="8"/>
    </row>
    <row r="6" spans="1:6" ht="75" x14ac:dyDescent="0.25">
      <c r="A6" s="1" t="s">
        <v>78</v>
      </c>
      <c r="B6" s="4" t="s">
        <v>83</v>
      </c>
      <c r="C6" s="10" t="s">
        <v>94</v>
      </c>
      <c r="D6" s="9" t="s">
        <v>180</v>
      </c>
      <c r="F6" s="8"/>
    </row>
    <row r="7" spans="1:6" ht="75" x14ac:dyDescent="0.25">
      <c r="A7" s="1" t="s">
        <v>78</v>
      </c>
      <c r="B7" s="4" t="s">
        <v>83</v>
      </c>
      <c r="C7" s="10" t="s">
        <v>91</v>
      </c>
      <c r="D7" s="9" t="s">
        <v>177</v>
      </c>
      <c r="F7" s="8"/>
    </row>
    <row r="8" spans="1:6" ht="75" x14ac:dyDescent="0.25">
      <c r="A8" s="1" t="s">
        <v>78</v>
      </c>
      <c r="B8" s="4" t="s">
        <v>83</v>
      </c>
      <c r="C8" s="10" t="s">
        <v>95</v>
      </c>
      <c r="D8" s="9" t="s">
        <v>181</v>
      </c>
      <c r="F8" s="8"/>
    </row>
    <row r="9" spans="1:6" ht="75" x14ac:dyDescent="0.25">
      <c r="A9" s="1" t="s">
        <v>79</v>
      </c>
      <c r="B9" s="4" t="s">
        <v>84</v>
      </c>
      <c r="C9" s="10" t="s">
        <v>91</v>
      </c>
      <c r="D9" s="9" t="s">
        <v>182</v>
      </c>
      <c r="F9" s="8"/>
    </row>
    <row r="10" spans="1:6" ht="60" x14ac:dyDescent="0.25">
      <c r="A10" s="1" t="s">
        <v>79</v>
      </c>
      <c r="B10" s="4" t="s">
        <v>84</v>
      </c>
      <c r="C10" s="10" t="s">
        <v>95</v>
      </c>
      <c r="D10" s="9" t="s">
        <v>181</v>
      </c>
      <c r="F10" s="8"/>
    </row>
    <row r="11" spans="1:6" ht="60" x14ac:dyDescent="0.25">
      <c r="A11" s="1" t="s">
        <v>79</v>
      </c>
      <c r="B11" s="4" t="s">
        <v>84</v>
      </c>
      <c r="C11" s="10" t="s">
        <v>96</v>
      </c>
      <c r="D11" s="10" t="s">
        <v>183</v>
      </c>
      <c r="F11" s="8"/>
    </row>
    <row r="12" spans="1:6" ht="60" x14ac:dyDescent="0.25">
      <c r="A12" s="1" t="s">
        <v>79</v>
      </c>
      <c r="B12" s="4" t="s">
        <v>84</v>
      </c>
      <c r="C12" s="10" t="s">
        <v>92</v>
      </c>
      <c r="D12" s="9" t="s">
        <v>178</v>
      </c>
      <c r="F12" s="8"/>
    </row>
    <row r="13" spans="1:6" ht="60" x14ac:dyDescent="0.25">
      <c r="A13" s="1" t="s">
        <v>79</v>
      </c>
      <c r="B13" s="4" t="s">
        <v>84</v>
      </c>
      <c r="C13" s="10" t="s">
        <v>93</v>
      </c>
      <c r="D13" s="9" t="s">
        <v>179</v>
      </c>
      <c r="F13" s="8"/>
    </row>
    <row r="14" spans="1:6" ht="60" x14ac:dyDescent="0.25">
      <c r="A14" s="1" t="s">
        <v>80</v>
      </c>
      <c r="B14" s="5" t="s">
        <v>85</v>
      </c>
      <c r="C14" s="10" t="s">
        <v>91</v>
      </c>
      <c r="D14" s="9" t="s">
        <v>184</v>
      </c>
      <c r="F14" s="8"/>
    </row>
    <row r="15" spans="1:6" ht="45" x14ac:dyDescent="0.25">
      <c r="A15" s="1" t="s">
        <v>80</v>
      </c>
      <c r="B15" s="5" t="s">
        <v>85</v>
      </c>
      <c r="C15" s="10" t="s">
        <v>95</v>
      </c>
      <c r="D15" s="9" t="s">
        <v>181</v>
      </c>
      <c r="F15" s="8"/>
    </row>
    <row r="16" spans="1:6" ht="60" x14ac:dyDescent="0.25">
      <c r="A16" s="1" t="s">
        <v>80</v>
      </c>
      <c r="B16" s="5" t="s">
        <v>85</v>
      </c>
      <c r="C16" s="10" t="s">
        <v>96</v>
      </c>
      <c r="D16" s="10" t="s">
        <v>183</v>
      </c>
      <c r="F16" s="8"/>
    </row>
    <row r="17" spans="1:6" ht="45" x14ac:dyDescent="0.25">
      <c r="A17" s="1" t="s">
        <v>80</v>
      </c>
      <c r="B17" s="5" t="s">
        <v>85</v>
      </c>
      <c r="C17" s="10" t="s">
        <v>92</v>
      </c>
      <c r="D17" s="9" t="s">
        <v>185</v>
      </c>
      <c r="F17" s="8"/>
    </row>
    <row r="18" spans="1:6" ht="45" x14ac:dyDescent="0.25">
      <c r="A18" s="1" t="s">
        <v>80</v>
      </c>
      <c r="B18" s="5" t="s">
        <v>85</v>
      </c>
      <c r="C18" s="10" t="s">
        <v>93</v>
      </c>
      <c r="D18" s="9" t="s">
        <v>179</v>
      </c>
      <c r="F18" s="8"/>
    </row>
    <row r="19" spans="1:6" x14ac:dyDescent="0.25">
      <c r="A19" s="13" t="s">
        <v>55</v>
      </c>
      <c r="B19" s="13" t="s">
        <v>55</v>
      </c>
      <c r="C19" s="13" t="s">
        <v>55</v>
      </c>
      <c r="D19" s="13" t="s">
        <v>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116</v>
      </c>
      <c r="B1" s="3" t="s">
        <v>28</v>
      </c>
    </row>
    <row r="2" spans="1:2" x14ac:dyDescent="0.25">
      <c r="A2" s="6" t="s">
        <v>6</v>
      </c>
      <c r="B2" s="6" t="s">
        <v>3</v>
      </c>
    </row>
    <row r="3" spans="1:2" x14ac:dyDescent="0.25">
      <c r="A3" s="6" t="s">
        <v>6</v>
      </c>
      <c r="B3" s="6" t="s">
        <v>4</v>
      </c>
    </row>
    <row r="4" spans="1:2" x14ac:dyDescent="0.25">
      <c r="A4" s="6" t="s">
        <v>6</v>
      </c>
      <c r="B4" s="6" t="s">
        <v>10</v>
      </c>
    </row>
    <row r="5" spans="1:2" x14ac:dyDescent="0.25">
      <c r="A5" s="6" t="s">
        <v>6</v>
      </c>
      <c r="B5" s="6" t="s">
        <v>5</v>
      </c>
    </row>
    <row r="6" spans="1:2" x14ac:dyDescent="0.25">
      <c r="A6" s="6" t="s">
        <v>7</v>
      </c>
      <c r="B6" s="6" t="s">
        <v>8</v>
      </c>
    </row>
    <row r="7" spans="1:2" x14ac:dyDescent="0.25">
      <c r="A7" s="6" t="s">
        <v>7</v>
      </c>
      <c r="B7" s="6" t="s">
        <v>9</v>
      </c>
    </row>
    <row r="8" spans="1:2" x14ac:dyDescent="0.25">
      <c r="A8" s="6" t="s">
        <v>7</v>
      </c>
      <c r="B8" s="6" t="s">
        <v>11</v>
      </c>
    </row>
    <row r="9" spans="1:2" x14ac:dyDescent="0.25">
      <c r="A9" s="6" t="s">
        <v>7</v>
      </c>
      <c r="B9" s="6" t="s">
        <v>12</v>
      </c>
    </row>
    <row r="10" spans="1:2" x14ac:dyDescent="0.25">
      <c r="A10" s="6" t="s">
        <v>7</v>
      </c>
      <c r="B10" s="6" t="s">
        <v>13</v>
      </c>
    </row>
    <row r="11" spans="1:2" x14ac:dyDescent="0.25">
      <c r="A11" s="6" t="s">
        <v>7</v>
      </c>
      <c r="B11" s="6" t="s">
        <v>14</v>
      </c>
    </row>
    <row r="12" spans="1:2" x14ac:dyDescent="0.25">
      <c r="A12" s="6" t="s">
        <v>26</v>
      </c>
      <c r="B12" s="6" t="s">
        <v>15</v>
      </c>
    </row>
    <row r="13" spans="1:2" x14ac:dyDescent="0.25">
      <c r="A13" s="6" t="s">
        <v>26</v>
      </c>
      <c r="B13" s="6" t="s">
        <v>16</v>
      </c>
    </row>
    <row r="14" spans="1:2" x14ac:dyDescent="0.25">
      <c r="A14" s="6" t="s">
        <v>26</v>
      </c>
      <c r="B14" s="6" t="s">
        <v>17</v>
      </c>
    </row>
    <row r="15" spans="1:2" x14ac:dyDescent="0.25">
      <c r="A15" s="6" t="s">
        <v>26</v>
      </c>
      <c r="B15" s="6" t="s">
        <v>18</v>
      </c>
    </row>
    <row r="16" spans="1:2" x14ac:dyDescent="0.25">
      <c r="A16" s="6" t="s">
        <v>26</v>
      </c>
      <c r="B16" s="6" t="s">
        <v>19</v>
      </c>
    </row>
    <row r="17" spans="1:2" x14ac:dyDescent="0.25">
      <c r="A17" s="6" t="s">
        <v>26</v>
      </c>
      <c r="B17" s="6" t="s">
        <v>20</v>
      </c>
    </row>
    <row r="18" spans="1:2" x14ac:dyDescent="0.25">
      <c r="A18" s="6" t="s">
        <v>26</v>
      </c>
      <c r="B18" s="6" t="s">
        <v>21</v>
      </c>
    </row>
    <row r="19" spans="1:2" x14ac:dyDescent="0.25">
      <c r="A19" s="6" t="s">
        <v>26</v>
      </c>
      <c r="B19" s="6" t="s">
        <v>22</v>
      </c>
    </row>
    <row r="20" spans="1:2" x14ac:dyDescent="0.25">
      <c r="A20" s="6" t="s">
        <v>26</v>
      </c>
      <c r="B20" s="6" t="s">
        <v>23</v>
      </c>
    </row>
    <row r="21" spans="1:2" x14ac:dyDescent="0.25">
      <c r="A21" s="6" t="s">
        <v>26</v>
      </c>
      <c r="B21" s="6" t="s">
        <v>24</v>
      </c>
    </row>
    <row r="22" spans="1:2" x14ac:dyDescent="0.25">
      <c r="A22" s="6" t="s">
        <v>27</v>
      </c>
      <c r="B22" s="6" t="s">
        <v>25</v>
      </c>
    </row>
    <row r="23" spans="1:2" x14ac:dyDescent="0.25">
      <c r="A23" s="12" t="s">
        <v>55</v>
      </c>
      <c r="B23" s="12" t="s">
        <v>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114</v>
      </c>
      <c r="B1" s="3" t="s">
        <v>117</v>
      </c>
    </row>
    <row r="2" spans="1:2" x14ac:dyDescent="0.25">
      <c r="A2" s="6">
        <v>1</v>
      </c>
      <c r="B2" s="6" t="s">
        <v>67</v>
      </c>
    </row>
    <row r="3" spans="1:2" x14ac:dyDescent="0.25">
      <c r="A3" s="6">
        <v>2</v>
      </c>
      <c r="B3" s="6" t="s">
        <v>68</v>
      </c>
    </row>
    <row r="4" spans="1:2" x14ac:dyDescent="0.25">
      <c r="A4" s="6">
        <v>3</v>
      </c>
      <c r="B4" s="6" t="s">
        <v>70</v>
      </c>
    </row>
    <row r="5" spans="1:2" x14ac:dyDescent="0.25">
      <c r="A5" s="6">
        <v>4</v>
      </c>
      <c r="B5" s="6" t="s">
        <v>86</v>
      </c>
    </row>
    <row r="6" spans="1:2" x14ac:dyDescent="0.25">
      <c r="A6" s="6">
        <v>5</v>
      </c>
      <c r="B6" s="6" t="s">
        <v>87</v>
      </c>
    </row>
    <row r="7" spans="1:2" x14ac:dyDescent="0.25">
      <c r="A7" s="6">
        <v>6</v>
      </c>
      <c r="B7" s="6" t="s">
        <v>88</v>
      </c>
    </row>
    <row r="8" spans="1:2" x14ac:dyDescent="0.25">
      <c r="A8" s="6">
        <v>7</v>
      </c>
      <c r="B8" s="6" t="s">
        <v>89</v>
      </c>
    </row>
    <row r="9" spans="1:2" x14ac:dyDescent="0.25">
      <c r="A9" s="1" t="s">
        <v>55</v>
      </c>
      <c r="B9" s="1" t="s">
        <v>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114</v>
      </c>
      <c r="B1" s="3" t="s">
        <v>44</v>
      </c>
      <c r="C1" s="3" t="s">
        <v>136</v>
      </c>
      <c r="D1" s="3" t="s">
        <v>137</v>
      </c>
    </row>
    <row r="2" spans="1:4" x14ac:dyDescent="0.25">
      <c r="A2" s="6">
        <v>1</v>
      </c>
      <c r="B2" s="6" t="s">
        <v>71</v>
      </c>
      <c r="C2" s="6" t="s">
        <v>118</v>
      </c>
      <c r="D2" s="6" t="s">
        <v>37</v>
      </c>
    </row>
    <row r="3" spans="1:4" x14ac:dyDescent="0.25">
      <c r="A3" s="6">
        <v>1</v>
      </c>
      <c r="B3" s="6" t="s">
        <v>71</v>
      </c>
      <c r="C3" s="6" t="s">
        <v>119</v>
      </c>
      <c r="D3" s="6" t="s">
        <v>31</v>
      </c>
    </row>
    <row r="4" spans="1:4" x14ac:dyDescent="0.25">
      <c r="A4" s="6">
        <v>2</v>
      </c>
      <c r="B4" s="6" t="s">
        <v>72</v>
      </c>
      <c r="C4" s="6" t="s">
        <v>120</v>
      </c>
      <c r="D4" s="6" t="s">
        <v>38</v>
      </c>
    </row>
    <row r="5" spans="1:4" x14ac:dyDescent="0.25">
      <c r="A5" s="6">
        <v>2</v>
      </c>
      <c r="B5" s="6" t="s">
        <v>72</v>
      </c>
      <c r="C5" s="6" t="s">
        <v>121</v>
      </c>
      <c r="D5" s="6" t="s">
        <v>32</v>
      </c>
    </row>
    <row r="6" spans="1:4" x14ac:dyDescent="0.25">
      <c r="A6" s="6">
        <v>3</v>
      </c>
      <c r="B6" s="6" t="s">
        <v>69</v>
      </c>
      <c r="C6" s="6" t="s">
        <v>122</v>
      </c>
      <c r="D6" s="6" t="s">
        <v>39</v>
      </c>
    </row>
    <row r="7" spans="1:4" x14ac:dyDescent="0.25">
      <c r="A7" s="6">
        <v>3</v>
      </c>
      <c r="B7" s="6" t="s">
        <v>69</v>
      </c>
      <c r="C7" s="6" t="s">
        <v>123</v>
      </c>
      <c r="D7" s="6" t="s">
        <v>40</v>
      </c>
    </row>
    <row r="8" spans="1:4" x14ac:dyDescent="0.25">
      <c r="A8" s="6">
        <v>3</v>
      </c>
      <c r="B8" s="6" t="s">
        <v>69</v>
      </c>
      <c r="C8" s="6" t="s">
        <v>124</v>
      </c>
      <c r="D8" s="6" t="s">
        <v>33</v>
      </c>
    </row>
    <row r="9" spans="1:4" x14ac:dyDescent="0.25">
      <c r="A9" s="6">
        <v>3</v>
      </c>
      <c r="B9" s="6" t="s">
        <v>69</v>
      </c>
      <c r="C9" s="6" t="s">
        <v>125</v>
      </c>
      <c r="D9" s="6" t="s">
        <v>34</v>
      </c>
    </row>
    <row r="10" spans="1:4" x14ac:dyDescent="0.25">
      <c r="A10" s="6">
        <v>3</v>
      </c>
      <c r="B10" s="6" t="s">
        <v>69</v>
      </c>
      <c r="C10" s="6" t="s">
        <v>126</v>
      </c>
      <c r="D10" s="6" t="s">
        <v>45</v>
      </c>
    </row>
    <row r="11" spans="1:4" x14ac:dyDescent="0.25">
      <c r="A11" s="6">
        <v>3</v>
      </c>
      <c r="B11" s="6" t="s">
        <v>69</v>
      </c>
      <c r="C11" s="6" t="s">
        <v>127</v>
      </c>
      <c r="D11" s="6" t="s">
        <v>41</v>
      </c>
    </row>
    <row r="12" spans="1:4" x14ac:dyDescent="0.25">
      <c r="A12" s="6">
        <v>3</v>
      </c>
      <c r="B12" s="6" t="s">
        <v>69</v>
      </c>
      <c r="C12" s="6" t="s">
        <v>128</v>
      </c>
      <c r="D12" s="6" t="s">
        <v>46</v>
      </c>
    </row>
    <row r="13" spans="1:4" x14ac:dyDescent="0.25">
      <c r="A13" s="6">
        <v>3</v>
      </c>
      <c r="B13" s="6" t="s">
        <v>69</v>
      </c>
      <c r="C13" s="6" t="s">
        <v>129</v>
      </c>
      <c r="D13" s="6" t="s">
        <v>47</v>
      </c>
    </row>
    <row r="14" spans="1:4" x14ac:dyDescent="0.25">
      <c r="A14" s="6">
        <v>3</v>
      </c>
      <c r="B14" s="6" t="s">
        <v>69</v>
      </c>
      <c r="C14" s="6" t="s">
        <v>130</v>
      </c>
      <c r="D14" s="6" t="s">
        <v>48</v>
      </c>
    </row>
    <row r="15" spans="1:4" x14ac:dyDescent="0.25">
      <c r="A15" s="6">
        <v>4</v>
      </c>
      <c r="B15" s="6" t="s">
        <v>73</v>
      </c>
      <c r="C15" s="6" t="s">
        <v>131</v>
      </c>
      <c r="D15" s="6" t="s">
        <v>35</v>
      </c>
    </row>
    <row r="16" spans="1:4" x14ac:dyDescent="0.25">
      <c r="A16" s="6">
        <v>5</v>
      </c>
      <c r="B16" s="6" t="s">
        <v>74</v>
      </c>
      <c r="C16" s="6" t="s">
        <v>132</v>
      </c>
      <c r="D16" s="5" t="s">
        <v>42</v>
      </c>
    </row>
    <row r="17" spans="1:4" x14ac:dyDescent="0.25">
      <c r="A17" s="6">
        <v>5</v>
      </c>
      <c r="B17" s="6" t="s">
        <v>74</v>
      </c>
      <c r="C17" s="6" t="s">
        <v>133</v>
      </c>
      <c r="D17" s="6" t="s">
        <v>49</v>
      </c>
    </row>
    <row r="18" spans="1:4" x14ac:dyDescent="0.25">
      <c r="A18" s="6">
        <v>6</v>
      </c>
      <c r="B18" s="6" t="s">
        <v>75</v>
      </c>
      <c r="C18" s="6" t="s">
        <v>134</v>
      </c>
      <c r="D18" s="6" t="s">
        <v>43</v>
      </c>
    </row>
    <row r="19" spans="1:4" x14ac:dyDescent="0.25">
      <c r="A19" s="6">
        <v>7</v>
      </c>
      <c r="B19" s="6" t="s">
        <v>76</v>
      </c>
      <c r="C19" s="6" t="s">
        <v>135</v>
      </c>
      <c r="D19" s="6" t="s">
        <v>36</v>
      </c>
    </row>
    <row r="20" spans="1:4" x14ac:dyDescent="0.25">
      <c r="A20" s="6" t="s">
        <v>55</v>
      </c>
      <c r="B20" s="6" t="s">
        <v>55</v>
      </c>
      <c r="C20" s="6" t="s">
        <v>55</v>
      </c>
      <c r="D20" s="6" t="s">
        <v>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138</v>
      </c>
      <c r="B1" s="16" t="s">
        <v>139</v>
      </c>
    </row>
    <row r="2" spans="1:2" x14ac:dyDescent="0.25">
      <c r="A2" s="6">
        <v>1</v>
      </c>
      <c r="B2" s="11" t="s">
        <v>140</v>
      </c>
    </row>
    <row r="3" spans="1:2" x14ac:dyDescent="0.25">
      <c r="A3" s="6">
        <v>2</v>
      </c>
      <c r="B3" s="11" t="s">
        <v>99</v>
      </c>
    </row>
    <row r="4" spans="1:2" x14ac:dyDescent="0.25">
      <c r="A4" s="6">
        <v>3</v>
      </c>
      <c r="B4" s="11" t="s">
        <v>100</v>
      </c>
    </row>
    <row r="5" spans="1:2" x14ac:dyDescent="0.25">
      <c r="A5" s="6">
        <v>4</v>
      </c>
      <c r="B5" s="11" t="s">
        <v>101</v>
      </c>
    </row>
    <row r="6" spans="1:2" x14ac:dyDescent="0.25">
      <c r="A6" s="6">
        <v>5</v>
      </c>
      <c r="B6" s="11" t="s">
        <v>102</v>
      </c>
    </row>
    <row r="7" spans="1:2" x14ac:dyDescent="0.25">
      <c r="A7" s="6">
        <v>6</v>
      </c>
      <c r="B7" s="11" t="s">
        <v>103</v>
      </c>
    </row>
    <row r="8" spans="1:2" x14ac:dyDescent="0.25">
      <c r="A8" s="6">
        <v>7</v>
      </c>
      <c r="B8" s="11" t="s">
        <v>104</v>
      </c>
    </row>
    <row r="9" spans="1:2" x14ac:dyDescent="0.25">
      <c r="A9" s="6">
        <v>8</v>
      </c>
      <c r="B9" s="11" t="s">
        <v>105</v>
      </c>
    </row>
    <row r="10" spans="1:2" x14ac:dyDescent="0.25">
      <c r="A10" s="6">
        <v>9</v>
      </c>
      <c r="B10" s="11" t="s">
        <v>106</v>
      </c>
    </row>
    <row r="11" spans="1:2" x14ac:dyDescent="0.25">
      <c r="A11" s="6">
        <v>10</v>
      </c>
      <c r="B11" s="11" t="s">
        <v>107</v>
      </c>
    </row>
    <row r="12" spans="1:2" x14ac:dyDescent="0.25">
      <c r="A12" s="6">
        <v>11</v>
      </c>
      <c r="B12" s="11" t="s">
        <v>108</v>
      </c>
    </row>
    <row r="13" spans="1:2" x14ac:dyDescent="0.25">
      <c r="A13" s="6">
        <v>12</v>
      </c>
      <c r="B13" s="11" t="s">
        <v>109</v>
      </c>
    </row>
    <row r="14" spans="1:2" x14ac:dyDescent="0.25">
      <c r="A14" s="13" t="s">
        <v>55</v>
      </c>
      <c r="B14" s="13" t="s">
        <v>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145</v>
      </c>
      <c r="B1" s="3" t="s">
        <v>66</v>
      </c>
    </row>
    <row r="2" spans="1:10" s="8" customFormat="1" x14ac:dyDescent="0.25">
      <c r="A2" s="6">
        <v>1</v>
      </c>
      <c r="B2" s="6" t="s">
        <v>65</v>
      </c>
      <c r="J2"/>
    </row>
    <row r="3" spans="1:10" x14ac:dyDescent="0.25">
      <c r="A3" s="6">
        <v>2</v>
      </c>
      <c r="B3" s="6" t="s">
        <v>56</v>
      </c>
    </row>
    <row r="4" spans="1:10" x14ac:dyDescent="0.25">
      <c r="A4" s="6">
        <v>3</v>
      </c>
      <c r="B4" s="6" t="s">
        <v>57</v>
      </c>
    </row>
    <row r="5" spans="1:10" x14ac:dyDescent="0.25">
      <c r="A5" s="6">
        <v>4</v>
      </c>
      <c r="B5" s="6" t="s">
        <v>58</v>
      </c>
    </row>
    <row r="6" spans="1:10" x14ac:dyDescent="0.25">
      <c r="A6" s="6">
        <v>5</v>
      </c>
      <c r="B6" s="6" t="s">
        <v>59</v>
      </c>
    </row>
    <row r="7" spans="1:10" x14ac:dyDescent="0.25">
      <c r="A7" s="6">
        <v>6</v>
      </c>
      <c r="B7" s="6" t="s">
        <v>60</v>
      </c>
    </row>
    <row r="8" spans="1:10" x14ac:dyDescent="0.25">
      <c r="A8" s="6">
        <v>7</v>
      </c>
      <c r="B8" s="6" t="s">
        <v>61</v>
      </c>
    </row>
    <row r="9" spans="1:10" x14ac:dyDescent="0.25">
      <c r="A9" s="6">
        <v>8</v>
      </c>
      <c r="B9" s="6" t="s">
        <v>62</v>
      </c>
      <c r="J9" s="8"/>
    </row>
    <row r="10" spans="1:10" x14ac:dyDescent="0.25">
      <c r="A10" s="6">
        <v>9</v>
      </c>
      <c r="B10" s="6" t="s">
        <v>63</v>
      </c>
    </row>
    <row r="11" spans="1:10" x14ac:dyDescent="0.25">
      <c r="A11" s="6">
        <v>10</v>
      </c>
      <c r="B11" s="6"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Paola Andrea Ramirez Arias</cp:lastModifiedBy>
  <cp:lastPrinted>2020-01-21T20:44:24Z</cp:lastPrinted>
  <dcterms:created xsi:type="dcterms:W3CDTF">2019-11-21T16:21:42Z</dcterms:created>
  <dcterms:modified xsi:type="dcterms:W3CDTF">2021-01-27T20:15:42Z</dcterms:modified>
</cp:coreProperties>
</file>