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defaultThemeVersion="124226"/>
  <mc:AlternateContent xmlns:mc="http://schemas.openxmlformats.org/markup-compatibility/2006">
    <mc:Choice Requires="x15">
      <x15ac:absPath xmlns:x15ac="http://schemas.microsoft.com/office/spreadsheetml/2010/11/ac" url="C:\Users\Sandra\Desktop\Desktop\INFORMACIÓN 2021\PLAN DE ACCIÓN 2021\"/>
    </mc:Choice>
  </mc:AlternateContent>
  <xr:revisionPtr revIDLastSave="0" documentId="13_ncr:1_{90A7126E-8C65-4F1D-8AFC-450455806B04}" xr6:coauthVersionLast="36" xr6:coauthVersionMax="36" xr10:uidLastSave="{00000000-0000-0000-0000-000000000000}"/>
  <bookViews>
    <workbookView showHorizontalScroll="0" showVerticalScroll="0" showSheetTabs="0" xWindow="0" yWindow="0" windowWidth="20730" windowHeight="11760" xr2:uid="{00000000-000D-0000-FFFF-FFFF00000000}"/>
  </bookViews>
  <sheets>
    <sheet name="consolidado final" sheetId="16" r:id="rId1"/>
    <sheet name="ObSectoriales" sheetId="8" state="hidden" r:id="rId2"/>
    <sheet name="Objetivos" sheetId="2" state="hidden" r:id="rId3"/>
    <sheet name="Estrategias" sheetId="4" state="hidden" r:id="rId4"/>
    <sheet name="Procesos" sheetId="3" state="hidden" r:id="rId5"/>
    <sheet name="DimensionesMIPG" sheetId="7" state="hidden" r:id="rId6"/>
    <sheet name="PolíticasMIPG" sheetId="5" state="hidden" r:id="rId7"/>
    <sheet name="Planes612" sheetId="9" state="hidden" r:id="rId8"/>
    <sheet name="Dependencias" sheetId="10" state="hidden" r:id="rId9"/>
    <sheet name="TipoIndicador" sheetId="12" state="hidden" r:id="rId10"/>
    <sheet name="Frecuencia" sheetId="13" state="hidden" r:id="rId11"/>
  </sheets>
  <externalReferences>
    <externalReference r:id="rId12"/>
    <externalReference r:id="rId13"/>
  </externalReferences>
  <definedNames>
    <definedName name="_xlnm._FilterDatabase" localSheetId="0" hidden="1">'consolidado final'!$A$7:$V$110</definedName>
    <definedName name="_xlnm.Print_Area" localSheetId="0">'consolidado final'!$A$2:$V$17</definedName>
    <definedName name="Control_Interno">PolíticasMIPG!$D$19</definedName>
    <definedName name="Dependencias">Dependencias!$B$2:$B$11</definedName>
    <definedName name="DimensionesMIPG">DimensionesMIPG!$B$2:$B$9</definedName>
    <definedName name="Direccionamiento_Estratégico_y_Planeación">PolíticasMIPG!$D$4:$D$5</definedName>
    <definedName name="Evaluación_de_Resultados">PolíticasMIPG!$D$15</definedName>
    <definedName name="Fuentes">#REF!</definedName>
    <definedName name="Gestión_con_Valores_para_Resultados">PolíticasMIPG!$D$6:$D$14</definedName>
    <definedName name="Gestión_del_Conocimiento_y_la_Innovación">PolíticasMIPG!$D$18</definedName>
    <definedName name="Información_y_Comunicación">PolíticasMIPG!$D$16:$D$17</definedName>
    <definedName name="ObjetivosE">Objetivos!$B$2:$B$6</definedName>
    <definedName name="ObjetivosS">ObSectoriales!$A$2:$A$4</definedName>
    <definedName name="OE_1">Estrategias!$D$2:$D$5</definedName>
    <definedName name="OE_2">Estrategias!$D$6:$D$8</definedName>
    <definedName name="OE_3">Estrategias!$D$9:$D$13</definedName>
    <definedName name="OE_4">Estrategias!$D$14:$D$18</definedName>
    <definedName name="Periodicidad">Frecuencia!$B$2:$B$7</definedName>
    <definedName name="Planes612">Planes612!$B$2:$B$14</definedName>
    <definedName name="Procesos">Procesos!$B$2:$B$23</definedName>
    <definedName name="Talento_Humano">PolíticasMIPG!$D$2:$D$3</definedName>
    <definedName name="TipoIndicador">TipoIndicador!$B$2:$B$4</definedName>
  </definedNames>
  <calcPr calcId="191029"/>
</workbook>
</file>

<file path=xl/calcChain.xml><?xml version="1.0" encoding="utf-8"?>
<calcChain xmlns="http://schemas.openxmlformats.org/spreadsheetml/2006/main">
  <c r="D9" i="16" l="1"/>
  <c r="U43" i="16" l="1"/>
  <c r="U12" i="16" l="1"/>
  <c r="D26" i="16" l="1"/>
  <c r="D25" i="16"/>
  <c r="D24" i="16"/>
  <c r="D23" i="16"/>
  <c r="D22" i="16"/>
  <c r="D21" i="16"/>
  <c r="D20" i="16" l="1"/>
  <c r="D19" i="16" l="1"/>
  <c r="D18" i="16"/>
  <c r="D17" i="16" l="1"/>
  <c r="D16" i="16"/>
  <c r="D14" i="16"/>
  <c r="D13" i="16"/>
  <c r="D12" i="16"/>
  <c r="D11" i="16"/>
  <c r="D10" i="16"/>
  <c r="D8" i="16"/>
</calcChain>
</file>

<file path=xl/sharedStrings.xml><?xml version="1.0" encoding="utf-8"?>
<sst xmlns="http://schemas.openxmlformats.org/spreadsheetml/2006/main" count="2065" uniqueCount="633">
  <si>
    <t>ARTICULACIÓN PLANES DECRETO 612 DE 2018</t>
  </si>
  <si>
    <t>UNIDAD DE MEDIDA</t>
  </si>
  <si>
    <t>Direccionamiento Estratégico</t>
  </si>
  <si>
    <t>Planeación Institucional</t>
  </si>
  <si>
    <t>Comunicación Pública</t>
  </si>
  <si>
    <t>Estratégico</t>
  </si>
  <si>
    <t>Misional</t>
  </si>
  <si>
    <t>Control Financiero Contable de las CCF</t>
  </si>
  <si>
    <t>Evaluación de Gestión de CCF</t>
  </si>
  <si>
    <t>Generación Estadística del SSF</t>
  </si>
  <si>
    <t>Visita a Entes Vigilados</t>
  </si>
  <si>
    <t>Estudios Especiales y Evaluación de Proyectos</t>
  </si>
  <si>
    <t>Control Legal de CCF</t>
  </si>
  <si>
    <t>Interacción con el Ciudadano</t>
  </si>
  <si>
    <t>Gestión de Sistemas de Información</t>
  </si>
  <si>
    <t>Gestión Documental</t>
  </si>
  <si>
    <t>Procesos Disciplinarios</t>
  </si>
  <si>
    <t>Gestión Juridica</t>
  </si>
  <si>
    <t>Gestión Financiera y Presupuestal</t>
  </si>
  <si>
    <t>Contratación Administrativa</t>
  </si>
  <si>
    <t>Recursos Físicos</t>
  </si>
  <si>
    <t>Almacén e Inventario</t>
  </si>
  <si>
    <t>Notificaciones y Certificaciones</t>
  </si>
  <si>
    <t>Gestión del Talento Humano</t>
  </si>
  <si>
    <t>Evaluación y Control</t>
  </si>
  <si>
    <t>Apoyo</t>
  </si>
  <si>
    <t>Evaluación</t>
  </si>
  <si>
    <t>Procesos</t>
  </si>
  <si>
    <t>OBJETIVO ESTRATÉGICO</t>
  </si>
  <si>
    <t>Estrategias</t>
  </si>
  <si>
    <t>1.2 Integridad</t>
  </si>
  <si>
    <t>2.2 Gestión Presupuestal y Eficiencia del Gasto Público</t>
  </si>
  <si>
    <t>3.3 Gobierno Digital</t>
  </si>
  <si>
    <t>3.4 Seguridad Digital</t>
  </si>
  <si>
    <t>4.1 Seguimiento y Evaluación del Desempeño Institucional</t>
  </si>
  <si>
    <t>7.1 Control Interno</t>
  </si>
  <si>
    <t>1.1 Gestión Estratégica del Talento Humano</t>
  </si>
  <si>
    <t>2.1 Política de Planeación Institucional</t>
  </si>
  <si>
    <t>3.1 Fortalecimiento Organizacional y Simplificación de Procesos</t>
  </si>
  <si>
    <t>3.2 Política de Gestión Presupuestal y Eficiencia del Gasto Público</t>
  </si>
  <si>
    <t>3.6 Mejora Normativa</t>
  </si>
  <si>
    <t>5.1 Gestión Documental</t>
  </si>
  <si>
    <t>6.1 Gestión del Conocimiento y la Innovación</t>
  </si>
  <si>
    <t>Dimensión MIPG</t>
  </si>
  <si>
    <t>3.5 Defensa Jurídica</t>
  </si>
  <si>
    <t>3.7 Servicio al Ciudadano</t>
  </si>
  <si>
    <t>3.8 Racionalización de Trámites</t>
  </si>
  <si>
    <t>3.9 Participación Ciudadana en la Gestión Pública</t>
  </si>
  <si>
    <t>5.2 Transparencia, Acceso a la Información Pública y Lucha Contra la Corrupción</t>
  </si>
  <si>
    <t>Objetivos estratégicos</t>
  </si>
  <si>
    <t>Objetivos sectoriales</t>
  </si>
  <si>
    <t>OBJETIVOS SECTORIALES</t>
  </si>
  <si>
    <t>DIMENSIONES DEL MODELO INTEGRADO DE PLANEACIÓN Y GESTIÓN</t>
  </si>
  <si>
    <t>N/A</t>
  </si>
  <si>
    <t>Oficina Asesora de Planeación</t>
  </si>
  <si>
    <t>Oficina Jurídica</t>
  </si>
  <si>
    <t>Oficina de las Tecnologías de Información y Comunicación</t>
  </si>
  <si>
    <t>Oficina de Control Interno</t>
  </si>
  <si>
    <t>Secretaría General</t>
  </si>
  <si>
    <t>Oficina de Protección y Atención al Usuario</t>
  </si>
  <si>
    <t>Superintendencia Delegada para Estudios Especiales y Evaluación de Proyectos</t>
  </si>
  <si>
    <t>Superintendencia Delegada para la Gestión</t>
  </si>
  <si>
    <t>Superintendencia Delegada para la Responsabilidad Administrativa y Medidas Especiales</t>
  </si>
  <si>
    <t>Despacho Superintendente del Subsidio Familiar</t>
  </si>
  <si>
    <t>Dependencias</t>
  </si>
  <si>
    <t>Talento_Humano</t>
  </si>
  <si>
    <t>Direccionamiento_Estratégico_y_Planeación</t>
  </si>
  <si>
    <t>Gestión con Valores para Resultados</t>
  </si>
  <si>
    <t>Gestión_con_Valores_para_Resultados</t>
  </si>
  <si>
    <t>Talento Humano</t>
  </si>
  <si>
    <t>Direccionamiento Estratégico y Planeación</t>
  </si>
  <si>
    <t>Evaluación de Resultados</t>
  </si>
  <si>
    <t>Información y Comunicación</t>
  </si>
  <si>
    <t>Gestión del Conocimiento y la Innovación</t>
  </si>
  <si>
    <t>Control Interno</t>
  </si>
  <si>
    <t>OE1</t>
  </si>
  <si>
    <t>OE2</t>
  </si>
  <si>
    <t>OE3</t>
  </si>
  <si>
    <t>OE4</t>
  </si>
  <si>
    <t>Cod_OE</t>
  </si>
  <si>
    <t>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t>
  </si>
  <si>
    <t>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t>
  </si>
  <si>
    <t>Modernizar la inspección, vigilancia y control a través de la identificación y aplicación de buenas prácticas y acciones de mejora del modelo de supervisión con el propósito de incrementar la estabilidad, seguridad y confianza del sistema de subsidio familiar</t>
  </si>
  <si>
    <t>Contribuir con una mayor utilización, apropiación de los beneficios que ofrece el sistema de subsidio familiar mediante mecanismos de promoción, interacción, socialización y participación ciudadana para generar valor público</t>
  </si>
  <si>
    <t>Evaluación_de_Resultados</t>
  </si>
  <si>
    <t>Información_y_Comunicación</t>
  </si>
  <si>
    <t xml:space="preserve">Gestión_del_Conocimiento_y_la_Innovación </t>
  </si>
  <si>
    <t>Control_Interno</t>
  </si>
  <si>
    <t>E1</t>
  </si>
  <si>
    <t>E3</t>
  </si>
  <si>
    <t>E6</t>
  </si>
  <si>
    <t>E7</t>
  </si>
  <si>
    <t>E2</t>
  </si>
  <si>
    <t>E4</t>
  </si>
  <si>
    <t>E5</t>
  </si>
  <si>
    <t>Cod_Estrategias</t>
  </si>
  <si>
    <t>Objetivos_Estratégicos</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</si>
  <si>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</si>
  <si>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</si>
  <si>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</si>
  <si>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</si>
  <si>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</si>
  <si>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</si>
  <si>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</si>
  <si>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Plan Anticorrupción y de Atención al Ciudadano</t>
  </si>
  <si>
    <t>Plan Estratégico de Tecnologías de la Información y las Comunicaciones PETI</t>
  </si>
  <si>
    <t>Plan de Tratamiento de Riesgos de Seguridad y Privacidad de la Información</t>
  </si>
  <si>
    <t>Plan de Seguridad y Privacidad de la Información</t>
  </si>
  <si>
    <t>OE_1</t>
  </si>
  <si>
    <t>OE_2</t>
  </si>
  <si>
    <t>OE_3</t>
  </si>
  <si>
    <t>OE_4</t>
  </si>
  <si>
    <t>Num_Dim_MIPG</t>
  </si>
  <si>
    <t>Num_OE</t>
  </si>
  <si>
    <t>Tipo_proceso</t>
  </si>
  <si>
    <t>Dimensión_MIPG</t>
  </si>
  <si>
    <t>1.1</t>
  </si>
  <si>
    <t>1.2</t>
  </si>
  <si>
    <t>2.1</t>
  </si>
  <si>
    <t>2.2</t>
  </si>
  <si>
    <t>3.1</t>
  </si>
  <si>
    <t>3.2</t>
  </si>
  <si>
    <t>3.3</t>
  </si>
  <si>
    <t>3.4</t>
  </si>
  <si>
    <t>3.5</t>
  </si>
  <si>
    <t>3.6</t>
  </si>
  <si>
    <t>3.7</t>
  </si>
  <si>
    <t>3.8</t>
  </si>
  <si>
    <t>3.9</t>
  </si>
  <si>
    <t>4.1</t>
  </si>
  <si>
    <t>5.1</t>
  </si>
  <si>
    <t>5.2</t>
  </si>
  <si>
    <t>6.1</t>
  </si>
  <si>
    <t>7.1</t>
  </si>
  <si>
    <t>Num_Pol_Gestión_y_Desempeño_MIPG</t>
  </si>
  <si>
    <t>Política de Gestión y Desempeño MIPG</t>
  </si>
  <si>
    <t>Cod_Plan612</t>
  </si>
  <si>
    <t>Planes_Decreto_612</t>
  </si>
  <si>
    <t>Plan Institucional de Archivos de la Entidad-PINAR</t>
  </si>
  <si>
    <t>Cod_Objetivo_Estratégico</t>
  </si>
  <si>
    <t>FUENTE DE FINANCIACIÓN</t>
  </si>
  <si>
    <t>Funcionamiento</t>
  </si>
  <si>
    <t>ESTRATEGIA</t>
  </si>
  <si>
    <t>Num_dep</t>
  </si>
  <si>
    <t>Línea</t>
  </si>
  <si>
    <t>Eficacia/Producto</t>
  </si>
  <si>
    <t>Eficiencia/Gestión</t>
  </si>
  <si>
    <t>Efectividad/Resultado</t>
  </si>
  <si>
    <t>Tipo</t>
  </si>
  <si>
    <t>FRECUENCIA DE MEDICIÓN</t>
  </si>
  <si>
    <t>Semestral</t>
  </si>
  <si>
    <t>Trimestral</t>
  </si>
  <si>
    <t>Anual</t>
  </si>
  <si>
    <t>Cuatrimestral</t>
  </si>
  <si>
    <t>Bimestral</t>
  </si>
  <si>
    <t>Periodicidad</t>
  </si>
  <si>
    <t>Num_Period</t>
  </si>
  <si>
    <t>Mensual</t>
  </si>
  <si>
    <t>Fecha de inicio</t>
  </si>
  <si>
    <t>Fecha de finalización</t>
  </si>
  <si>
    <t>ACCIONES</t>
  </si>
  <si>
    <t>NOMBRE DEL INDICADOR</t>
  </si>
  <si>
    <t>PRODUCTO O ENTREGABLE</t>
  </si>
  <si>
    <t>Porcentaje</t>
  </si>
  <si>
    <t>FÓRMULA DE CÁLCULO Y DESCRIPCIÓN</t>
  </si>
  <si>
    <t>Funcionamiento e inversión</t>
  </si>
  <si>
    <t>Inv: FORTALECIMIENTO DE LA CAPACIDAD INSTITUCIONAL PARA MEJORAR LA INSPECCIÓN, VIGILANCIA Y CONTROL DE LA SUPERINTENDENCIA DEL SUBSIDIO FAMILIAR. NACIONAL</t>
  </si>
  <si>
    <t>MONTO  ANUAL ESTIMADO</t>
  </si>
  <si>
    <t>Documento actualizado</t>
  </si>
  <si>
    <t>Número</t>
  </si>
  <si>
    <t>1=Documento actualizado
0=Sin avance</t>
  </si>
  <si>
    <t>1=Batería implementada
0=Sin avance</t>
  </si>
  <si>
    <t>Planeación presupuestal de la Superintendencia</t>
  </si>
  <si>
    <t>1=Anteproyecto aprobado 
0=Sin avance</t>
  </si>
  <si>
    <t>E1 Implementar acciones para gestionar el conocimiento y la innovación a través de la integración del talento humano, las TIC, la comunicación estratégica y el análisis y organización de datos</t>
  </si>
  <si>
    <t>E3 Mejorar los mecanismos de diseño, estandarización y consolidación de los sistemas información, que permitan fortalecer la operación y apoyar la acción estratégica de la Superintendencia, frente a las demandas y necesidades de  los grupos de valor y partes interesadas</t>
  </si>
  <si>
    <t>E6 Fortalecer la obtención, procesamiento y análisis de estadísticas en relación con el sistema del subsidio familiar</t>
  </si>
  <si>
    <t>E7 Elaborar estudios especiales y evaluaciones de resultado e impacto para fortalecer el sistema del subsidio familiar</t>
  </si>
  <si>
    <t>E2 Implementar acciones para optimizar la gestión institucional a través de la consolidación del modelo de planeación y gestión de la Superintendencia</t>
  </si>
  <si>
    <t>E4 Fortalecer la atención a los grupos de valor y partes interesadas, que son usuarios de los servicios de la Supersubsidio</t>
  </si>
  <si>
    <t>E3 Mejorar los mecanismos para el diseño, estandarización y consolidación de los sistemas información, que permitan fortalecer la operación y apoyar la acción estratégica de la Superintendencia, frente a las demandas y necesidades de los grupos de valor y partes interesadas</t>
  </si>
  <si>
    <t>E5 Estandarizar y fortalecer la inspección, vigilancia y control de la Superintendencia  con el diseño, evaluación y aplicación de metodologías orientadas a preservar la estabilidad, seguridad y confianza del sistema del subsidio familiar.</t>
  </si>
  <si>
    <t>E3 Mejorar los mecanismos para diseñar, estandarizar y consolidar los sistemas información, para fortalecer la operación y apoyar la acción estratégica de la Supersubsidio, frente a las demandas y necesidades de  los grupos de valor y partes interesadas</t>
  </si>
  <si>
    <t>E6 Fortalecer la obtención, procesamiento y análisis de información y estadísticas en relación con el sistema del subsidio familiar</t>
  </si>
  <si>
    <t>6. Fortalecer las instituciones del Sector Trabajo y la rendición de cuentas en ejercicio del Buen Gobierno, en búsqueda de la modernización, eficiencia, eficacia y la transparencia</t>
  </si>
  <si>
    <t>5. Desarrollar acciones de inspección, vigilancia y control con el fin de dar cumplimiento a las normas legales, reglamentarias y convencionales en materia de trabajo decente</t>
  </si>
  <si>
    <t>No aplica</t>
  </si>
  <si>
    <t>Informes de auditoría según plan de trabajo aprobado en Comité</t>
  </si>
  <si>
    <t>Porcentaje de cumplimiento en la ejecución de plan de  auditorías</t>
  </si>
  <si>
    <t>Informes de seguimiento a los planes de mejoramiento</t>
  </si>
  <si>
    <t>Número de informes de evaluación independiente al sistema de gestión, según plan de trabajo</t>
  </si>
  <si>
    <t>Informes de seguimiento al plan de acción</t>
  </si>
  <si>
    <t>Número de informes de seguimiento al plan de acción</t>
  </si>
  <si>
    <t>Informes de seguimiento a indicadores de gestión</t>
  </si>
  <si>
    <t>Número de informes de seguimiento a indicadores de gestión</t>
  </si>
  <si>
    <t>Informes de seguimiento a los riesgos de gestión</t>
  </si>
  <si>
    <t>Número de informes de seguimiento a los riesgos de gestión</t>
  </si>
  <si>
    <t>Informes a entes internos y externos, de acuerdo a la normativa vigente</t>
  </si>
  <si>
    <t>Porcentaje de cumplimiento en la elaboración de Informes a entes internos y externos, de acuerdo a la normativa vigente</t>
  </si>
  <si>
    <t>TIPOLOGÍA DEL INDICADOR</t>
  </si>
  <si>
    <t>META ANUAL</t>
  </si>
  <si>
    <t>(Numerador: No. de informes presentados / Denominador: 12)*100</t>
  </si>
  <si>
    <t>Funcionamiento e Inv: FORTALECIMIENTO DE LA CAPACIDAD INSTITUCIONAL PARA MEJORAR LA INSPECCIÓN, VIGILANCIA Y CONTROL DE LA SUPERINTENDENCIA DEL SUBSIDIO FAMILIAR. NACIONAL</t>
  </si>
  <si>
    <t>Batería indicadores actualizada e  implementada</t>
  </si>
  <si>
    <t>Servicio de implementación de sistemas de gestión en el componente de Indicadores de los proceso de la SSF, revisados e implementados</t>
  </si>
  <si>
    <t>1=Micrositio actualizado
0=Sin avance</t>
  </si>
  <si>
    <t>Micrositio de Transparencia y Acceso a la Información Pública, actualizado y dando cumplimiento a la Ley.</t>
  </si>
  <si>
    <t>Reportes de monitoreo y ejecución a los proyectos de inversión de la SSF.</t>
  </si>
  <si>
    <t>Porcentaje de cumplimiento en los reportes mensuales de monitoreo y  ejecución a los proyectos de inversión.</t>
  </si>
  <si>
    <t>Estrategia de Rendición de Cuentas implementada</t>
  </si>
  <si>
    <t>Estrategia de Rendición de Cuentas</t>
  </si>
  <si>
    <t>1=Lineamientos técnicos, que incluye actualización y el desarrollo de la misma.
0=Sin avance</t>
  </si>
  <si>
    <t xml:space="preserve">Micrositio de transparencia y acceso a la información pública actualizado </t>
  </si>
  <si>
    <t>Todos los planes</t>
  </si>
  <si>
    <t>Informes internos y externos</t>
  </si>
  <si>
    <t>Porcentaje de cumplimiento en la presentación de informes internos y externos</t>
  </si>
  <si>
    <t>(Numerador: No. de informes presentados / Denominador: No. de informes requeridos)*100</t>
  </si>
  <si>
    <t>Plan Anticorrupción y de Atención al Ciudadano
Plan Anual de Adquisiciones</t>
  </si>
  <si>
    <t>Plan Anticorrupción y de Atención al Ciudadano
Plan Estatégico de Tecnologias de la Información y las Comunicaciones PETI</t>
  </si>
  <si>
    <t>Plan Anticorrupción y de Atención al Ciudadano y Plan Anual de Adquisiciones</t>
  </si>
  <si>
    <t xml:space="preserve"> </t>
  </si>
  <si>
    <t>RECURSOS</t>
  </si>
  <si>
    <t>PLAN DE ACCIÓN 2021
SUPERINTENDENCIA DEL SUBSIDIO FAMILIAR SSF 2021
Decreto 612 de 2018 "Por eI cuaI se fijan directrices para Ia integración de los planes institucionales y estratégicos al Plan de Acción por parte de las entidades del Estado"</t>
  </si>
  <si>
    <t>POLITICAS MIPG V3</t>
  </si>
  <si>
    <t>PLANEACIÓN INSTITUCIONAL</t>
  </si>
  <si>
    <t>ACCIONES 2021</t>
  </si>
  <si>
    <t>MEDICIÓN</t>
  </si>
  <si>
    <t>1=Sistema de Gestión de Calidad Actualizado
0=Sin avance</t>
  </si>
  <si>
    <t>Informes y/o reportes de seguimiento y monitoreo al MIPG (especialmente gestión del conocimiento)</t>
  </si>
  <si>
    <t>1=Informes y/o reportes
0=Sin avance</t>
  </si>
  <si>
    <t>Informes y/o reportes de seguimiento y monitoreo al MIPG</t>
  </si>
  <si>
    <t xml:space="preserve">Porcentaje de avance en la revisión, actualización, implementación y seguimiento a la política de la gestión del riesgo
</t>
  </si>
  <si>
    <t xml:space="preserve">Porcentaje de avance en la elaboración, implementación y seguimiento de los linemientos del manual de la gestión de la continuidad de la operación
</t>
  </si>
  <si>
    <t xml:space="preserve">Numerador: Fases realizadas / Denominador: Fases programadas de acuerdo con el manual de gestión integral de riesgos *100
Donde:
Fase 1: Elaboración
Fase 2: Implementación
Fase 3: Seguimiento
</t>
  </si>
  <si>
    <t>Informe de revisión por la dirección preparado y consolidado con las entradas requeridas</t>
  </si>
  <si>
    <t>Documento de revisión por la dirección</t>
  </si>
  <si>
    <t>1=Documento de revisión por la dirección
0=Sin avance</t>
  </si>
  <si>
    <t>(Numerador: Número de actividades ejecutadas / Denominador: Número de actividades programadas)*100</t>
  </si>
  <si>
    <t>Plan de transformación digital</t>
  </si>
  <si>
    <t>Porcentaje de actividades del Plan de transformación digital</t>
  </si>
  <si>
    <t>Anteproyecto de Presupuesto 2022, sustentado y aprobado</t>
  </si>
  <si>
    <t>Documento lineamientos técnicos de consolidación de las actividades adelantadas para la mejora en la gestión y certificación del Sistema  de Gestión de Calidad de la SSF.</t>
  </si>
  <si>
    <t>Sistema de Gestión de Calidad de la SSF, implementado</t>
  </si>
  <si>
    <t xml:space="preserve">A9. Actualizar y fortalecer el Modelo Integrado de Planeación y Gestión de la SSF, que incluye el apoyo en el diseño e implementación de instrumentos de monitoreo y seguimiento a partir de los resultados de los autodiagnosticos. </t>
  </si>
  <si>
    <t xml:space="preserve">
A12. Implementación del plan de transformación digital.</t>
  </si>
  <si>
    <t xml:space="preserve">Manual de gestión integral  del riesgo, revisado, actualizado,  implementado y con seguimiento de la aplicación de los  lineamientos técnicos para la gestión del riesgo y el diseño de controles efectivos. </t>
  </si>
  <si>
    <t xml:space="preserve">Manual de gestión de crisis y continuidad de la operación, revisado, actualizado,  implementado y con seguimiento de la aplicación de los  lineamientos técnicos para la gestión del riesgo y el diseño de controles efectivos. </t>
  </si>
  <si>
    <t xml:space="preserve"> (Número de informes de  auditorías realizadas/Total auditorias programadas) *100  </t>
  </si>
  <si>
    <t>Numerador: Informes a entes internos y externos, elaborados / Número de informes a entes externos e internos , de acuerdo a la normativa vigente
Corresponde a: Informe Pormenorizado, Austeridad, Contractual, Plan de Mejoramiento de la CGR, EKOGUI, Control Interno Contable (CGR), Derechos de Autor, Comisión Legal de Cuentas de Cámara de Representantes, Ejecución presupuestal, Página We, SIGEP, Consolidado de Auditorías, PAAC, Riesgos de Corrupción, SIGEP, SIIF-Nación II, SUIT, FURAG, Contable-Presupuesal CGR, Rendición de la Cuenta CGR, entre otros</t>
  </si>
  <si>
    <t>A1 Realizar auditorías internas a los procesos para la mejora continua de la entidad</t>
  </si>
  <si>
    <t>A2 Elaborar informes de evaluación independiente al sistema de gestión</t>
  </si>
  <si>
    <t>A3 Elaborar informes de evaluación independiente al sistema de gestión</t>
  </si>
  <si>
    <t>A4 Elaborar informes de evaluación independiente al sistema de gestión</t>
  </si>
  <si>
    <t>A5 Elaborar informes de evaluación independiente al sistema de gestión</t>
  </si>
  <si>
    <t>A6 Elaborar informes a entes internos y externos, de acuerdo a la normativa vigente</t>
  </si>
  <si>
    <t xml:space="preserve"> Instrumentos archivísticos actualizados</t>
  </si>
  <si>
    <t>Porcentaje de cumplimiento en los Instrumentods Archivisticos actualizados</t>
  </si>
  <si>
    <t xml:space="preserve">(Numerador: Número de instrumentos archivisticos actualizados/ Denominador: Número instrumentos archivisticos programados para el periodo)*100
</t>
  </si>
  <si>
    <t>Inv: IMPLEMENTACIÓN DEL SISTEMA INTEGRADO DE GESTIÓN DOCUMENTAL DE LA SUPERINTENDENCIA DEL SUBSIDIO FAMILIAR BOGOTÁ</t>
  </si>
  <si>
    <t xml:space="preserve">Plan Institucional de Archivos de la Entidad-PINAR
PETI
Plan Anual de Adquisiciones
</t>
  </si>
  <si>
    <t>Programa de Gestion de Documentos Electronicos implementados</t>
  </si>
  <si>
    <t>Programa de Gestion de Documentos Electronicos implementado</t>
  </si>
  <si>
    <t>Unidad</t>
  </si>
  <si>
    <t>1=Programa de Gestion de Documentos Electronicos implementado
0= sin avance</t>
  </si>
  <si>
    <t>Certificados Digitales actualizados</t>
  </si>
  <si>
    <t>Porcentaje de Certificados Digitales actualizados</t>
  </si>
  <si>
    <t>(Numerador: Certificados digitales actualizados/ certificados digitales programados)*100</t>
  </si>
  <si>
    <t>trimestral</t>
  </si>
  <si>
    <t>Publicaciones realizadas</t>
  </si>
  <si>
    <t>Porcentaje de información documental, actualizada y publicada en pagina web</t>
  </si>
  <si>
    <t>Plan Institucional de Archivos de la Entidad-PINAR
Plan Anticorrupción y de Atención al Ciudadano
PETI
Plan Anual de Adquisiciones</t>
  </si>
  <si>
    <t>Actos administrativos de interés general publicados en el portal corporativo</t>
  </si>
  <si>
    <t>Porcentaje de actos administrativos de interés general, publicados en el portal corporativo</t>
  </si>
  <si>
    <t>(Numerador: Total de actos administrativos de  interés general  publicados en el portal / Denominador: Total de actos administrativos de interés general notificados en el periodo)*100</t>
  </si>
  <si>
    <t>E5 Estandarizar y fortalecer la inspección, Vigilancia y Control de la Superintendencia con el diseño, evaluación y aplicación de metodologías orientadas a preservar la estabilidad, seguridad y confianza del sistema del subsidio familiar</t>
  </si>
  <si>
    <t>Plan Anual de Adquisiciónes</t>
  </si>
  <si>
    <t xml:space="preserve">A2. Realizar eventos de capacitación y/o de socialización con las CCF </t>
  </si>
  <si>
    <t xml:space="preserve">Realizar un taller de actualización normativa dirigida a los Consejeros Directivos de las CCF" </t>
  </si>
  <si>
    <t xml:space="preserve"> Capacitación realizada</t>
  </si>
  <si>
    <t>A3. Proyección de actos administrativos</t>
  </si>
  <si>
    <t>Documentos firmados- actos administrativos</t>
  </si>
  <si>
    <t>Documentos firmados, actos administrativos</t>
  </si>
  <si>
    <t>(Numerador: Documentos proyectados / Denominador: Documentos firmados)*100</t>
  </si>
  <si>
    <t>A4. Realizar visitas a las CCF con vigilancia especial o intervención administrativa</t>
  </si>
  <si>
    <t>Número de visitas a las CCF con vigilancia especial o intervención administrativa, realizadas</t>
  </si>
  <si>
    <t>A5. Avanzar en el modelo misiónal a partir de experiencias e información</t>
  </si>
  <si>
    <t>Sistema de gestión implementado</t>
  </si>
  <si>
    <t>Documento de analisis del  proceso de control legal implementado</t>
  </si>
  <si>
    <t>1=  Documento de analisis del  proceso de control legal implementado
0= Sin avances</t>
  </si>
  <si>
    <t>A1.Fortalecer el Talento Humano a través de las rutas de bienestar de MIPG.</t>
  </si>
  <si>
    <t>Documento que contenga el diseño de  las rutas para la vigencia.</t>
  </si>
  <si>
    <t>Documento que contenga el diseño de las estrategias de las rutas.</t>
  </si>
  <si>
    <t>1. =  Un documento de estrategías
0 = Sin avance</t>
  </si>
  <si>
    <t>Inv: FORTALECIMIENTO ESTRATÉGICO DEL TALENTO HUMANO PARA LA GESTIÓN ORGANIZACIONAL DE LA SUPERINTENDENCIA DEL SUBSIDIO FAMILIAR. BOGOTÁ</t>
  </si>
  <si>
    <t>Rutas implementadas +M34:T34</t>
  </si>
  <si>
    <t>Implementación de las estrategias de las rutas</t>
  </si>
  <si>
    <t>(Rutas implementadas/Número de rutas programadas)*100</t>
  </si>
  <si>
    <t>A2.Fortalecer el Talento Humano a través de información sistematizada física y electrónica del GTH.</t>
  </si>
  <si>
    <t xml:space="preserve">Documento lineamientos técnicos que contenga información sobre el sistema de gestión documental implementado.  </t>
  </si>
  <si>
    <t>Documento de lineamientos técnicos</t>
  </si>
  <si>
    <t>1. =  Un documento de lineamientos técnicos
0 = Sin avance</t>
  </si>
  <si>
    <t>Plan Estratégico de Gestión de Talento Humano
Plan Institucional de Capacitación
Plan de Incentivos Institucionales
Plan de Anual de Trabajo de Seguridad y Salud en el Trabajo</t>
  </si>
  <si>
    <t xml:space="preserve">Diseñar y actualizar una base de datos que permita disponer de información sistematizada sobre el talento humano (participación e impacto de las estrategias de la gestión del talento Humano). (Ruta del análisis de datos)  
 </t>
  </si>
  <si>
    <t>Diseño y actualización de base de datos</t>
  </si>
  <si>
    <t>"1. =  Diseño y actualización de la base de datos
0 = Sin avance"</t>
  </si>
  <si>
    <t xml:space="preserve"> Realizar la trazabilidad electrónica y física de las historias laborales del talento humano. (Ruta del análisis de datos). </t>
  </si>
  <si>
    <t xml:space="preserve">Trazabilidad electrónica y física de las historias laborales del talento humano realizada.  </t>
  </si>
  <si>
    <t>(Número de historias laborales actualizadas/Número de historias laborales de la Entidad)*100</t>
  </si>
  <si>
    <t xml:space="preserve">Realizar la caracterización del talento humano de la SSF (Ruta del análisis de datos).  </t>
  </si>
  <si>
    <t>Documento de caracterización del talento humano de la SSF realizado (ruta de la felicidad)</t>
  </si>
  <si>
    <t>"1. = Un documento caracterización de Talento Humano
0 = Sin avance"</t>
  </si>
  <si>
    <t>A3.Fortalecer la política de gestión de conocimiento en Talento Humano.</t>
  </si>
  <si>
    <t xml:space="preserve">Implementación de las actividades deribadas de las políticas de gestión de conocimiento en el GTH </t>
  </si>
  <si>
    <t>Porcentaje de avance de las actividades programadas de las políticas de gestión del conocimiento (Talento Humano)</t>
  </si>
  <si>
    <t>(Número de actividades ejecutadas/ número de actividades programadas)*100</t>
  </si>
  <si>
    <t>A4. Fortalecimiento del talento humano a través del desarrollo de las rutas para el fortalecimiento de las competencias funcionales, el bienestar, los reconocimientos salariales y las condiciones del SGSST</t>
  </si>
  <si>
    <t>Implementar el Plan Estratégico de Gestión del Talento</t>
  </si>
  <si>
    <t>Porcentaje de avance de Plan Estratégico de Gestión del Talento</t>
  </si>
  <si>
    <t>Implementar el Plan de Capacitación</t>
  </si>
  <si>
    <t>Porcentaje de avance del Plan de Capacitación</t>
  </si>
  <si>
    <t>(Número de capacitaciones ejecutadas/ número de capacitaciones programadas)*100</t>
  </si>
  <si>
    <t xml:space="preserve"> Implementar Programa de Bienestar</t>
  </si>
  <si>
    <t>Porcentaje de avance del Programa de Bienestar</t>
  </si>
  <si>
    <t xml:space="preserve">Implementar Programa de Incentivos </t>
  </si>
  <si>
    <t>Porcentaje de avance del Programa de Incentivos</t>
  </si>
  <si>
    <t>Plan Anual del Sistema de Gestión de Seguridad y Salud en el Trabajo</t>
  </si>
  <si>
    <t>Porcentaje de avance del Plan Anual del Sistema de Gestión de Seguridad y Salud en el Trabajo</t>
  </si>
  <si>
    <t>A5. Implementación del Modelo Integrado de Planeación y Gestión en lo referente al GTH.</t>
  </si>
  <si>
    <t>Informe de la implementación de MIPG, en lo referente al GTH.</t>
  </si>
  <si>
    <t>Un documento con la información sobre la  implementación de MIPG referente GTH</t>
  </si>
  <si>
    <t xml:space="preserve">1. Informe de seguimiento
</t>
  </si>
  <si>
    <t>Plan Estratégico de Talento Humano
Implementación del modelo - Porcentaje.</t>
  </si>
  <si>
    <t>A1. Presentar y publicar los informes financieros y contables mensuales, con sus respectivas notas, variaciones  acorde con las normativas vigentes así y el estado financiero del cierre de la vigencia fiscal anterior</t>
  </si>
  <si>
    <t>Informes financieros y contables mensuales, con sus respectivas notas, variaciones acorde con las normativa vigentes así y el estado financiero del cierre de la vigencia fiscal anterior</t>
  </si>
  <si>
    <t>Porcentaje acumulado de estados financieros obligatorios presentados</t>
  </si>
  <si>
    <t>(Numerador: No. de estados financieros presentados/Denominador: No. de informes obligatorios, a la fecha de acuerdo a la programación de la Contaduría General de la Nación-CGN)* 100
Nota: El último informe a obtener en la vigencia 2021 corresponde al informe financiero y contable del mes de noviembre
Nota: 2: En el primer trimestre de 2021 estarán publicados los estados financieros de cierre de la vigencia 2020</t>
  </si>
  <si>
    <t>A2. Publicar informes de ejecución presupuestal en el portal corporativo, en cumplimiento de la normatividad vigente</t>
  </si>
  <si>
    <t>Informes de ejecución en el portal corporativo, en cumplimiento de la normatividad vigente</t>
  </si>
  <si>
    <t>Porcentaje de informes acumulados mensuales de ejecución presupuestal</t>
  </si>
  <si>
    <t>(Numerador: No. de informes elaborados/Denominador: 12)* 100
Nota 1 : El último informe a obtener en la vigencia 2021 corresponde al informe de ejecución presupuestal del mes de noviembre 
Nota: 2: En el primer mes de 2021 estará publicado el informe de ejecución de cierre de la vigencia 2020
Nota 3: El porcentaje es acumulado por lo tanto, sólo hasta el último mes del año, se espera dar cumplimiento al 100%</t>
  </si>
  <si>
    <t>A3. Preparar y comunicar informes internos, con alertas sobre la ejecución presupuestal (control de apropiaciones, compromisos, obligaciones y pagos)</t>
  </si>
  <si>
    <t>Informes internos, con alertas sobre la ejecución presupuestal (control de apropiaciones, compromisos, obligaciones y pagos)</t>
  </si>
  <si>
    <t>Porcentaje de cumplimiento en la elaboración de informes internos mensuales (acumulados) con alertas sobre la ejecución presupuestal</t>
  </si>
  <si>
    <t>(Numerador: No. de informes elaborados/Denominador: 12)* 100
Nota 1 : El último informe a obtener en la vigencia 2021 corresponde al informe de ejecución presupuestal del mes de noviembre 
Nota: 2: En el primer mes de 2021 estará publicado el informe de ejecución de cierre de la vigencia 2020
Nota 3: El porcentaje es acumulado por lo tanto, sólo hasta el último mes del año, se espera dar cumplimiento al 100%.</t>
  </si>
  <si>
    <t>Anteproyecto de Presupuesto 2022, preparado y consolidado</t>
  </si>
  <si>
    <t>1=Anteproyecto preparado y consolidado
0=Sin avance</t>
  </si>
  <si>
    <t>A1. Sensibilización o capacitación del Código Disciplinario</t>
  </si>
  <si>
    <t>Jornada de sensibilización y reinducción en Código Disciplinario dirigida a los funcionarios de la Entidad</t>
  </si>
  <si>
    <t>Porcentaje de funcionarios sensibilizados o con reinducción en Código Disciplinario</t>
  </si>
  <si>
    <t>(Numerador: No. de funcionarios sensibilizados o con reinducción en Código Disciplinario / Denominador: Total de funcionarios de la SSF)*100</t>
  </si>
  <si>
    <t>Notas internas (cápsulas informativas) trimestrales de difusión y sensibilización de la cartilla sobre el Código Disciplinario</t>
  </si>
  <si>
    <t>Porcentaje de cumplimiento en la difusión de la cartilla del Código Disciplinario, mediante notas internas (cápsulas informativas) trimestrales</t>
  </si>
  <si>
    <t>(Numerador: Número de notas internas (cápsulas informativas) trimestrales sobre la cartilla del Código Disciplinario / Denominador: 4)*100</t>
  </si>
  <si>
    <t>A1. Adelantar oportunamente los procesos de contratación radicados en debida forma en el Grupo de Gestión Contractual correspondientes a la adquisiciones de bienes y servicios requeridos por la entidad, de acuerdo a requisitos legales vigentes</t>
  </si>
  <si>
    <t>Procesos de contratación adelantados en el SECOP</t>
  </si>
  <si>
    <t>Porcentaje de cumplimiento en los procesos de contratación</t>
  </si>
  <si>
    <t>(Numerador: Número de contratos adelantados en el SECOP / Denominador: Número de solicitudes radicadas durante cada trimestre del año ) X 100</t>
  </si>
  <si>
    <t>A2. Publicar y mantener actualizada la información correspondiente al componente de contratación en el portal corporativo en cumplimiento a la normatividad legal vigente</t>
  </si>
  <si>
    <t>Publicación pagina web de la entidad, link Transparencia y acceso a la información pública</t>
  </si>
  <si>
    <t>Porcentaje de cumplimiento en la publicación de los procesos contractuales en la página de transparencia de la Entidad durante cada trimestre</t>
  </si>
  <si>
    <t xml:space="preserve">(Numerador: Número de procesos adelantados durante el trimestre / Denominador: Número de procesos publicados en la página de transparencia de la entidad durante cada trimestre del año ) * 100 </t>
  </si>
  <si>
    <t>A1. Consolidar y  realizar seguimiento al Plan Anual de Adquisiciones</t>
  </si>
  <si>
    <t>Informes trimestrales de seguimiento al PAA</t>
  </si>
  <si>
    <t>Informes trimestrales de seguimiento al PAA, elaborados</t>
  </si>
  <si>
    <t>Número de informes trimestrales del PAA, elaborados</t>
  </si>
  <si>
    <t>A2. Ejecutar y realizar seguimiento al Plan Institucional  de Gestión Ambiental</t>
  </si>
  <si>
    <t>Plan de Gestión Ambiental implementado</t>
  </si>
  <si>
    <t>Porcentaje de actividades del PIGA ejecutadas</t>
  </si>
  <si>
    <t>(Numerador: Número de actividades del PIGA ejecutadas / Denominador: Número de actividades del PIGA programadas)*100</t>
  </si>
  <si>
    <t xml:space="preserve">A3. Ejecutar y realizar seguimiento al Plan de Seguridad Vial </t>
  </si>
  <si>
    <t>Plan de Seguridad Vial implementado en la Entidad</t>
  </si>
  <si>
    <t>Porcentaje de actividades del Plan de Seguridad Vial ejecutadas</t>
  </si>
  <si>
    <t>(Numerador: Número de actividades del PESV ejecutadas / Denominador: Número de actividades del PESV programadas)*100</t>
  </si>
  <si>
    <t>A4. Ejecutar y realizar seguimiento al Plan de Gestión Integral de  Residuos Peligrosos</t>
  </si>
  <si>
    <t>Plan de Gestión Integral de  Residuos Peligrosos implementado</t>
  </si>
  <si>
    <t>Porcentaje de actividades del PGIRP ejecutadas</t>
  </si>
  <si>
    <t>(Numerador: Número de actividades del PGIRP ejecutadas / Denominador: Número de actividades del PGIRP programadas)*100</t>
  </si>
  <si>
    <t>A1. Realizar toma física de los activos según la periodicidad establecida en el procedimiento respectivo</t>
  </si>
  <si>
    <t>Actas de inventario firmadas por funcionarios</t>
  </si>
  <si>
    <t>Porcentaje acumulado de actualización de inventarios según toma física</t>
  </si>
  <si>
    <t>(Numerador: No. funcionarios con inventario actualizado / Denominador: No. total de funcionarios de la SSF)*100
Donde: 
I semestre: 50%
II semestre: 100%</t>
  </si>
  <si>
    <t>A2. Actualizar permanentemente el inventario  de bienes de la entidad a causa  de traslados internos, retiro e ingreso de personal bienes adquiridos y bienes dados de baja</t>
  </si>
  <si>
    <t>Aplicativo NEON actualizado</t>
  </si>
  <si>
    <t>Porcentaje de actualización del inventario en el aplicativo según novedades de personal</t>
  </si>
  <si>
    <t>(Numerador: Número de novedades registradas en el sistema/Denominador:  Número de novedades notificadas por Resolución)*100</t>
  </si>
  <si>
    <t>A1 Promocionar los beneficios del sistema de subsidio familiar y de las acciones de IVC de la Superintendencia, a través de información para los grupos de valor.</t>
  </si>
  <si>
    <t>Documentos de estrategias de posicionamiento y articulación implementados.</t>
  </si>
  <si>
    <t xml:space="preserve">Documentos de Estrategias de Posicionamiento y articulación interinstitucional implementados (Rendición de Cuentas - audiencias públicas y guiones con la información de dichas audiencias).
 </t>
  </si>
  <si>
    <t xml:space="preserve">
Numerador: Documentos de Estrategias de posicionamiento y articulación interinstitucional implementados (rendición de cuentas - audiencias públicas y guiones con la información de dichas audiencias) publicados/Denominador: Número de Documentos solicitados
</t>
  </si>
  <si>
    <t>Funcionamiento e inversión: FORTALECIMIENTO DE LA CAPACIDAD INSTITUCIONAL PARA MEJORAR LA INSPECCIÓN, VIGILANCIA Y CONTROL DE LA SUPERINTENDENCIA DEL SUBSIDIO FAMILIAR. NACIONAL</t>
  </si>
  <si>
    <t xml:space="preserve">  
Publicación de piezas informativas, promocionales o didácticas de las funciones de IVC, derechos y deberes de los ciudadanos y normatividad del Subsidio Familiar</t>
  </si>
  <si>
    <t>Numerador: Número de piezas informativas, promocionales o didácticas de las funciones de IVC, derechos y deberes de los ciudadanos y normatividad del Subsidio Familiar publicados/Denominador: Número de piezas informativas, promocionales o didácticas de las funciones de IVC, derechos y deberes de los ciudadanos y normatividad del Subsidio Familiar solicitados.</t>
  </si>
  <si>
    <t>A2 Promocionar las acciones de la Superintendencia hacia los grupos de valor (público externo)</t>
  </si>
  <si>
    <t xml:space="preserve">Servicios de implementación de sistemas de gestión (MIPG): Realizar, producir y emitir los programas audiovisuales el avance de la implementación del modelo integrado
</t>
  </si>
  <si>
    <t>Emisiones realizadas por televisión de programas educativos.</t>
  </si>
  <si>
    <t xml:space="preserve">19
</t>
  </si>
  <si>
    <t xml:space="preserve">(Numerador: Número de programas producidos y emitidos / Denominador: Número de programas de televisión proyectados) *100.
</t>
  </si>
  <si>
    <t xml:space="preserve">Servicios de implementación de sistemas de gestión (MIPG): Realizar pautas en redes sociales el avance de la implementación del modelo integrado.
</t>
  </si>
  <si>
    <t xml:space="preserve">
Numerador: Acciones radiales, prensa y vía web para la difusión de la oferta formativa realizada a nivel nacional desarrolladas/Denominador: Número de acciones radiales, prensa y vía web para la difusión de la oferta formativa realizada a nivel nacional, solicitadas *100.
</t>
  </si>
  <si>
    <t xml:space="preserve">Servicios de implementación de sistemas de gestión (MIPG): Servicio de Educación informal para la gestión administrativa realizando cubrimiento periodístico de las actividades que promuevan las capacidades técnicas a los entes vigilados. </t>
  </si>
  <si>
    <t xml:space="preserve">Numerador: Plan estratégico de comunicación  proyectado/Denominador: Plan estratégico de comunicación realizado. 
</t>
  </si>
  <si>
    <t xml:space="preserve">A1. Incorporar auditorías a los sistemas de información en las visitas ordinarias a las CCF </t>
  </si>
  <si>
    <t>Servicios de implementación de sistemas de gestión en términos de visitas ordinarias a las CCF y planes de mejora</t>
  </si>
  <si>
    <t>Porcentaje de cobertura en las visitas ordinarias a las CCF</t>
  </si>
  <si>
    <t>(Numerador: Número de visitas ordinarias realizadas a las CCF / Denominador: Número de visitas programadas en el plan)*100</t>
  </si>
  <si>
    <t>Control Financiero y Contable de CCF</t>
  </si>
  <si>
    <t>Documentos metodológicos de lineamientos de la Política de Fortalecimiento Institucional y Simplificación de los Procesos de Inspección y Vigilancia  a cargo de la Delegada para la Gestión.</t>
  </si>
  <si>
    <t>Informes de avance del documento metodológico de la implementación de lineamientos de la Política de Fortalecimiento Institucional y Simplificación de los Procesos de Inspección y Vigilancia  a cargo de la Delegada para la Gestión.</t>
  </si>
  <si>
    <t>A2. Generar documentos con lineamientos técnicos, mecanismos y procedimientos que contribuyan al mejoramiento del IVC de Planes  programas y proyectos de las CCF</t>
  </si>
  <si>
    <t>Informes de seguimiento financiero y contable a los presupuestos y estados financieros de las CCF</t>
  </si>
  <si>
    <t>Número de informes de análisis de los Presupuestos y Estados Financieros/Número de Presupuestos y Estados Financieros presentados por las CCF</t>
  </si>
  <si>
    <t>Numerador: Número de análisis a los Presupuestos y Estados Financieros de las CCF / Denominador: Número de informes de Presupuestos y Estados financieros presentados por las CCF</t>
  </si>
  <si>
    <t>Informes de seguimiento a la gestión y ejecución de los recursos Fondos de Ley (FOVIS - FOSFEC- LEY 115 - FONIÑEZ)</t>
  </si>
  <si>
    <t>Número de informes consolidados de análisis a la gestión y ejecución de los recursos de los Fondos de Ley (FOVIS - FOSFEC- LEY 115 - FONIÑEZ)/Numero Informes de ejecución de los Fondos de Ley (FOVIS - FOSFEC- LEY 115 - FONIÑEZ) realizados</t>
  </si>
  <si>
    <t>Numerador: Número de informes de análisis a la ejecución de los recursos de los fondos de ley de las CCF / Denominador: Número de informes de ejecución de los recursos de los fondos de ley realizados</t>
  </si>
  <si>
    <t xml:space="preserve">A3. Fortalecer a la Delegada de Gestión en la revisión y análisis legal del impacto de los lineamientos técnicos </t>
  </si>
  <si>
    <t xml:space="preserve">Documentos metodológicos de lineamientos de la Política de Fortalecimiento Institucional y Simplificación de Procesos de Inspección y Vigilancia en materia legal </t>
  </si>
  <si>
    <t xml:space="preserve">Informes de aavance de los documentos metodológicos de lineamientos de la Política de Fortalecimiento Institucional y Simplificación de Procesos de Inspección y Vigilancia en materia legal </t>
  </si>
  <si>
    <t>A4. Avanzar en la estructuración  de un modelo de supervisión basado en riesgos a partir de buenas prácticas internacionalmente aceptadas.</t>
  </si>
  <si>
    <t>Documentos metodológicos de Integración y Diseño para la implementación de un Modelo de Inspección y Vigilancia basado en riesgos y servicios de educación informal para la gestión Administrativa</t>
  </si>
  <si>
    <t>Informes de avance en la integración y Diseño para la implementación de un Modelo de Inspección y Vigilancia basado en riesgos</t>
  </si>
  <si>
    <t>Número de CCF Asistentes al seminario</t>
  </si>
  <si>
    <t>Meta 43 CCF asistentes al seminario.</t>
  </si>
  <si>
    <t>Oficina Asesora Jurídica</t>
  </si>
  <si>
    <t>Gestión Jurídica</t>
  </si>
  <si>
    <t xml:space="preserve">Servicio de Educación informal para la gestión Administrativa en términos de un seminario de actualización normativa dirigido a abogados, jefes de subsidio y aportes y revisores fiscales de las CCF </t>
  </si>
  <si>
    <t>Porcentaje de participación de convocados en el seminario</t>
  </si>
  <si>
    <t>(Numerador: No. de personas participantes en el seminario/ Denominador: No. de personas convocadas)*100</t>
  </si>
  <si>
    <t>Plan Anual de Adquisiciones
Plan de capacitación interna SSF</t>
  </si>
  <si>
    <t>Plan Anual de Adquisiciones
Plan Anticorrupción y de Atención al Ciudadano</t>
  </si>
  <si>
    <t>A3. Optimizar la búsqueda de los conceptos publicados en la página web de la entidad</t>
  </si>
  <si>
    <t>Conceptos publicados en la página web / encuesta de satisfacción</t>
  </si>
  <si>
    <t>A4. Gestionar expedientes de cobro persuasivo, conforme a las sanciones pecuniarias recibidas en el trimestre</t>
  </si>
  <si>
    <t>Porcentaje de expedientes de cobro persuasivo gestionados durante el semestre</t>
  </si>
  <si>
    <t>(Numerador: No. de expedientes de cobro coactivo persuasivo gestionados durante el semestre/ Denominador: No. de expedientes de cobro persuasivo a gestionar durante el semestre)*100</t>
  </si>
  <si>
    <t>Asistentes a la capacitación</t>
  </si>
  <si>
    <t>número</t>
  </si>
  <si>
    <t>Capacitación realizada</t>
  </si>
  <si>
    <t xml:space="preserve"> Un (1) libro digital</t>
  </si>
  <si>
    <t>1. Libro publicado
0. Sin avance</t>
  </si>
  <si>
    <t>A1. Desarrollar Plan de Continuidad que garantice la protección y recuperación de los servicios críticos que se vean afectados por desastres naturales o interrupciones del servicio y minimizar los riesgos de indisponibilidad de los servicios e infraestructuras de TI</t>
  </si>
  <si>
    <t>Plan de continuidad de negocio (Capacidad y Disponibilidad)</t>
  </si>
  <si>
    <t>Documento entregable definiendo el Plan de Continuidad de la Entidad</t>
  </si>
  <si>
    <t>1 Plan de Continuidad / 0 Sin avance</t>
  </si>
  <si>
    <t>Inv: FORTALECIMIENTO DE LA GESTIÓN DE LA TECNOLOGÍA DE LA INFORMACIÓN Y LAS
COMUNICACIONES (TICS) DE LA SUPERINTENDENCIA DEL SUBSIDIO FAMILIAR, BAJO EL MARCO DE REFERENCIA DE ARQUITECTURA EMPRESARIAL (MRAE). NACIONAL</t>
  </si>
  <si>
    <t>A2. Desarrollar acciones en Seguridad de la Información</t>
  </si>
  <si>
    <t>Intervenciones en seguridad digital, de acuerdo con auditorías y modelo de seguridad y privacidad de la información</t>
  </si>
  <si>
    <t>Porcentaje de cumplimiento de los resultados esperados para las actividades identificadas en el Plan de Seguridad y Privacidad de la Información y Tratamiento de Riesgos</t>
  </si>
  <si>
    <t>Numerador: (Actividades implementadas del Plan de seguridad 
/ 
Denominador: Número total de actividades del Plan de Seguridad)*100</t>
  </si>
  <si>
    <t>Plan Estratégico de Tecnologías de la Información y las Comunicaciones PETI
Plan de Tratamiento de Riesgos de Seguridad y Privacidad de la Información</t>
  </si>
  <si>
    <t>A3. Atender, evaluar requerimientos  cciones de mejoramiento del sistema de información y la infraestructura tecnológica de la Superintendencia</t>
  </si>
  <si>
    <t>Servicios de TI implementados de soporten a Sistema de Información adquirido o implementado para garantizar la disponibilidad de la infraestructura tecnológica</t>
  </si>
  <si>
    <t>Porcentaje de avance en la atención de requerimientos de los servicios de TI de acuerdo con los casos reportados por los usuarios</t>
  </si>
  <si>
    <t>(Numerador: Número de casos de soporte, atendidos, solucionados 
/ 
Denominador: Número de casos de soporte registrados) x 100</t>
  </si>
  <si>
    <t>FUNCIONAMIENTO</t>
  </si>
  <si>
    <t>Incluida en la línea siguiente</t>
  </si>
  <si>
    <t>A4. Atender, evaluar y desarrollar las modificaciones a los sistemas de información de acuerdo con las necesidades planteadas por las áreas</t>
  </si>
  <si>
    <t>Intervenciones en los sistemas de información misionales, para fortalecer la operación y acción estratégica de la Superintendencia</t>
  </si>
  <si>
    <t>Porcentaje de cumplimiento en la atención, evaluación o desarrollo de modificaciones a los sistemas de información, de acuerdo a requerimientos</t>
  </si>
  <si>
    <t>(Numerador:  Número de casos atendidas, evaluados o desarrolladas 
/
Denominador: Número de casos recibidos ) * 100</t>
  </si>
  <si>
    <t>A5. Desarrollar, optimizar sistema de información SIREVAC en nueva versión</t>
  </si>
  <si>
    <t>Intervenciones en proceso de desarrollo e implementación nueva versión SIREVAC, de acuerdo con alcance y plan de trabajo</t>
  </si>
  <si>
    <t>Porcentaje de cumplimiento de los resultados esperados para las actividades identificadas en el Plan de Desarrollo Nueva Versión SIREVAC</t>
  </si>
  <si>
    <t>Numerador: (Actividades implementadas del Plan de Actualizacion SIREVAC 
/ 
Denominador: Número total de actividades Actividades implementadas del Plan de Actualizacion SIREVAC)*100</t>
  </si>
  <si>
    <t>Gestión Estadística</t>
  </si>
  <si>
    <t xml:space="preserve">A2. Adelantar el estudio de acuerdo con los parametros técnicos establecidos por la SSF </t>
  </si>
  <si>
    <t xml:space="preserve">Documento  con lineamientos técnicos </t>
  </si>
  <si>
    <t xml:space="preserve"> 
Documento  con lineamientos técnicos realizado</t>
  </si>
  <si>
    <t>1. Documento de lineamientos técnicos 
0. Sin avance</t>
  </si>
  <si>
    <t>Inv: ESTUDIOS PARA LA GESTIÓN DEL CONOCIMIENTO DEL SISTEMA DEL SUBSIDIO FAMILIAR. NACIONAL</t>
  </si>
  <si>
    <t>Socialización de los resultados del estudio</t>
  </si>
  <si>
    <t>Evento realizado</t>
  </si>
  <si>
    <t>1. Evento realizado
0. Sin avance</t>
  </si>
  <si>
    <t>Implementar estrategias que
articulen los procesos y procedimientos
misionales en el marco del modelo
institucional de la entidad</t>
  </si>
  <si>
    <t>Documentos  de lineamientos técnicos realizados  (guías, manuales, circulares, entre otros.)</t>
  </si>
  <si>
    <t>1. Documentos de lineamientos técnicos realizados
0. Sin avance</t>
  </si>
  <si>
    <t>Informes de estado de seguimiento a Proyectos presentados por las CCF</t>
  </si>
  <si>
    <t xml:space="preserve">Porcentaje de cumplimiento en la realización de informes </t>
  </si>
  <si>
    <t>Numerador: Número de proyectos en revisión / Denominador: Número de proyectos presentados</t>
  </si>
  <si>
    <t>INCLUIDO EN LA LINEA ANTERIOR</t>
  </si>
  <si>
    <t>Informes de visitas de seguimiento a proyectos presentados de las CCF</t>
  </si>
  <si>
    <t>Nivel de cumplimiento en el plan de visitas</t>
  </si>
  <si>
    <t>Numero</t>
  </si>
  <si>
    <t>(Numerador:  Número de visitas efectuadas / Denominador: Número de visitas programadas de acuerdo con el Plan de visitas aprobado.</t>
  </si>
  <si>
    <t>A5. Realizar un taller de actualización sobre temas de la Delegada para los entes vigilados</t>
  </si>
  <si>
    <t>Capacitación a los entes vigilados</t>
  </si>
  <si>
    <t>1. Capacitación realizada
0. Sin avance</t>
  </si>
  <si>
    <t>Superintendencia Delegada para Estudios Especiales y la Evaluación de Proyectos</t>
  </si>
  <si>
    <t>Contribuir con una mayor utilización, apropiación de los beneficios que ofrece el sistema de subsidio familiar mediante mecanismos de promoción, interacción, socialización y participación ciudadana para generar valor público.</t>
  </si>
  <si>
    <t>PQRS atendidas oportunamente</t>
  </si>
  <si>
    <t xml:space="preserve">Porcentaje de PQRS gestionadas en términos de Ley en el periodo </t>
  </si>
  <si>
    <t>(Numerador: Total PQRS gestionadas en términos de Ley en el periodo / Denominador: Total de PQRS recibidas en el periodo) *100</t>
  </si>
  <si>
    <t>Gestión_del_conocimiento.</t>
  </si>
  <si>
    <t>Servicio de implementación de sistemas de gestión en términos de informes trimestrales de canales de atención</t>
  </si>
  <si>
    <t>Informes trimestrales de canales de atención, elaborados y socializados</t>
  </si>
  <si>
    <t>Inv: MEJORAMIENTO DEL PROCESO DE INTERACCIÓN CON EL CIUDADANO EN LA SUPERINTENDENCIA DE SUBSIDIO FAMILIAR. NACIONAL</t>
  </si>
  <si>
    <t>Servicio de implementación de sistemas de gestión en términos de Informes trimestrales de satisfacción de los usuarios con los canales de atención</t>
  </si>
  <si>
    <t>Informes trimestrales de satisfacción de los usuarios con los canales de atención, elaborados y publicados</t>
  </si>
  <si>
    <t>Informes trimestrales de satisfacción de los usuarios con los canales de atención, elaborados y publicados en el enlace de Transparencia -  Instrumentos para la gestión de la información pública</t>
  </si>
  <si>
    <t>Inversión: el monto está incluido en la línea anterior</t>
  </si>
  <si>
    <t>Informe de ejecución del seminario que indique los aportes al proceso de interacción con el ciudadano.</t>
  </si>
  <si>
    <t>Seminario realizado</t>
  </si>
  <si>
    <t>Número de seminarios realizados</t>
  </si>
  <si>
    <t>Personas capacitadas en temas que fortalezcan la participación y control social</t>
  </si>
  <si>
    <t xml:space="preserve">Personas capacitadas </t>
  </si>
  <si>
    <t>Número de personas capacitadas en veeduría, control social y participación ciudadana</t>
  </si>
  <si>
    <t>Capacitaciones en veeduría, control social y participación ciudadana a traves de visitas a empresas y centros educativos, buscando el posicionamiento de la SSF.</t>
  </si>
  <si>
    <t xml:space="preserve">Capacitaciones realizadas </t>
  </si>
  <si>
    <t>Se refiere a una meta mínima. No se cuenta con línea base.</t>
  </si>
  <si>
    <t>El presupuesto esta conteniedo en la linea anterior</t>
  </si>
  <si>
    <t>Documentos que contenga la sistematización de la experiencia educativa. Que contenga la malla curricular, metodología, resultados de pruebas pre y post, así como encuesta de satisfacción.</t>
  </si>
  <si>
    <t>Informe final de implementación</t>
  </si>
  <si>
    <t>Se refiere al documento entregado</t>
  </si>
  <si>
    <t>Informaciòn y comunicaciòn</t>
  </si>
  <si>
    <t>Servicios de educación informal para la gestión administrativa en términos de productos audiovisuales publicados en los canales de atención e información</t>
  </si>
  <si>
    <t>Porcentaje de productos audiovisuales en los canales de atención e información, dispuestos</t>
  </si>
  <si>
    <t>(Numerador: Número de productos audiovisuales en los canales de atención e información, realizados / Denominador: Número de productos audiovisuales en los canales de atención e información, proyectados)*100</t>
  </si>
  <si>
    <t>Actas de comité</t>
  </si>
  <si>
    <t>Número de sesiones del Comité</t>
  </si>
  <si>
    <t>Número de sesiones del Comité, realizadas y con actas</t>
  </si>
  <si>
    <t>Gestiòn del conocimiento</t>
  </si>
  <si>
    <t>Càpsulas ciudadanas publicadas</t>
  </si>
  <si>
    <t>Nùmero de càpsulas ciudadanas diseñadas y publicadas</t>
  </si>
  <si>
    <t>Número de càpsulas ciudadanas diseñadas y publicadas</t>
  </si>
  <si>
    <t>Bimensual</t>
  </si>
  <si>
    <t>Herramientas telemáticas</t>
  </si>
  <si>
    <t>Nùmero de chat boot</t>
  </si>
  <si>
    <t>Plan Anticorrupción y de Atención al Ciudadano
Plan Anual de Adquisiciones
Plan Estatégico de Tecnologias de la Información y las Comunicaciones PETI</t>
  </si>
  <si>
    <t>Nùmero de facebook live</t>
  </si>
  <si>
    <t>Oficina de Protección al Usuario</t>
  </si>
  <si>
    <t xml:space="preserve">
Acciones vía web para la difusión de la oferta formativa realizada a nivel nacional.
</t>
  </si>
  <si>
    <t>*Plan Estratégico de Comunicación.
*Rendición de Cuentas parcial y semestral.
*Acciones prensa y vía web para la difusión de la oferta formativa realizada a nivel nacional.</t>
  </si>
  <si>
    <t>Documento metodológico</t>
  </si>
  <si>
    <t>Facebook live realizados</t>
  </si>
  <si>
    <t>A1. Ejecutar los Instrumentos Archivisticos del Sistema Integrado de Gestion Documental</t>
  </si>
  <si>
    <t>A1. Gestionar oportunamente las PQRS de la Superintendencia</t>
  </si>
  <si>
    <t>A2. Mejorar y fortalecer la calidad y accesibilidad a los canales de atención para beneficiar a los usuarios</t>
  </si>
  <si>
    <t>A3. Realizar un seminario para el cumplimiento de las normas por parte de las CCF, frente a la atención e interacción con los afiliados y no afiliados a las CCF</t>
  </si>
  <si>
    <t xml:space="preserve">
A4. Realizar actividades de educación informal a los trabajadores afiliados a las CCF con el fin de consolidar una red de seguimiento y veedurías ciudadanas</t>
  </si>
  <si>
    <t>A3. Fortalecimiento del sistema de inspección, vigilancia y control de la Delegada.</t>
  </si>
  <si>
    <t>1= Documento realizado 
0=Sin avance</t>
  </si>
  <si>
    <t xml:space="preserve">
1= Capacitaciones realizadas 
0=Sin avance</t>
  </si>
  <si>
    <t xml:space="preserve">PLAN DE ACCIÓN 2021 
SUPERINTENDENCIA DEL SUBSIDIO FAMILIAR SSF 2021
Responde al Decreto 612 de 2018 "Por eI cuaI se fijan directrices para Ia integración de los planes institucionales y estratégicos al Plan de Acción por parte de las entidades del Estado" </t>
  </si>
  <si>
    <t xml:space="preserve">A1. Realizar una capacitación semestral para los colaboradores de la Superintendencia del Subsidio Familiar </t>
  </si>
  <si>
    <t xml:space="preserve">Servicio de Educación informal para la gestión Administrativa en términos de dos(2) capacitaciones de actualización normativa dirigido a los colaboradores de la Superintendencia de Subsidio Familiar.  </t>
  </si>
  <si>
    <t xml:space="preserve">Porcentaje de participación de convocados en la capacitación. </t>
  </si>
  <si>
    <t>(Numerador: No. de colaboradores en la capacitación/ Denominador: No. de colaboradores nuevos en el periodo)*100</t>
  </si>
  <si>
    <t>calificación promedio de los conceptos emitidos en el periodo donde: 
1-2 insatisfecho
2-3 poco satisfecho
3-4 medianamente  satisfecho
4-5 completamente satisfecho</t>
  </si>
  <si>
    <t>calificación de 1 a 5</t>
  </si>
  <si>
    <t>4.0</t>
  </si>
  <si>
    <t>Matriz de cobro coactivo y persuasivo</t>
  </si>
  <si>
    <t>Porcentaje de expedientes de cobro coactivo gestionados durante el semestre</t>
  </si>
  <si>
    <t>(Numerador: No. de expedientes de cobro coactivo gestionados durante el semestre/ Denominador: No. de expedientes de cobro coactivo a gestionar durante el semestre)*100</t>
  </si>
  <si>
    <t>Matriz de cobro persuasivo</t>
  </si>
  <si>
    <t xml:space="preserve">Una (1) capacitación virtual o facebook live / presencial a los colaboradores de la entidad y ciudadanos en general. </t>
  </si>
  <si>
    <t>Plan Anual de Adquisiciones, Plan Anticorrupción y de Atención al Ciudadano y Plan de capacitación interna SSF</t>
  </si>
  <si>
    <t xml:space="preserve">A2. Realizar un seminario de actualización normativa dirigido a abogados, jefes de subsidio y aportes y revisores fiscales de las CCF </t>
  </si>
  <si>
    <t>A5. Gestionar expedientes de cobro coactivo, conforme a las sanciones pecuniarias recibidas en el semestre</t>
  </si>
  <si>
    <t>A6.Organizar una capacitación para los colaboradores y ciudadanos de la entidad en un tema concerniente y de aporte al Sistema del Subsidio Familiar.</t>
  </si>
  <si>
    <t xml:space="preserve">A7. Realizar un libro digital sobre la normatividad del Sistema de Subsidio Familiar. </t>
  </si>
  <si>
    <t>A1. Divulgar la información estadística mediante la generación de contenidos, según el calendario de difusión de información estadística para la vigencia 2021.</t>
  </si>
  <si>
    <t>Contenido publicado en la página web SSF</t>
  </si>
  <si>
    <t>30  (primer semestre 10. Segundo semestre 20)</t>
  </si>
  <si>
    <t>1. =  30 Contenidos publicados
0. = Sin avance</t>
  </si>
  <si>
    <t>Incluida en la Acción A3</t>
  </si>
  <si>
    <t>Funcionamiento 
Inv: FORTALECIMIENTO DE LA CAPACIDAD INSTITUCIONAL PARA MEJORAR LA INSPECCIÓN, VIGILANCIA Y CONTROL DE LA SUPERINTENDENCIA DEL SUBSIDIO FAMILIAR. NACIONAL</t>
  </si>
  <si>
    <t>A5. Apoyar a la SSF en el posicionamiento y uso de las plataformas digitales, tales como las de educaciòn virtual para los trabajadores.</t>
  </si>
  <si>
    <t>A6. Crear material de comunicación audiovisual para las redes sociales, portal corporativo, canal institucional y demás canales de comunicación con los grupos de valor promocionando derechos y deberes de la ciudadanía y la utilización de los canales de atención al usuario</t>
  </si>
  <si>
    <t>A7. Gestionar el Comité Técnico de Atención al Ciudadano</t>
  </si>
  <si>
    <t>A9. Hacer circulos de conocimiento del equipo OPU para generaciòn de capsula ciudadana que fortalezcan el ejercicio de derechos y deberes en el sistema del subsidio familiar.</t>
  </si>
  <si>
    <t>A10. Adquirir herramientas telematicas para mejorar y fortalecer la calidad y accesibilidad de los ciudadanos a los servicios de la Superintendencia del Subsidio Familiar</t>
  </si>
  <si>
    <t>A11. Realizaciòn de facebook live con la ciudadanìa sobre temas de interès que favorezcan el acceso a los servicios y la claridad en la informaciòn</t>
  </si>
  <si>
    <t>A2. Ejecutar los Instrumentos Archivisticos</t>
  </si>
  <si>
    <t>A3. Actualizar los Certificados Digitales</t>
  </si>
  <si>
    <t>A4. Publicar y mantener actualizada la información correspondiente gestión documental en el portal corporativo en cumplimiento de la Ley 1712 de 2014- Ley de Transparencia y acceso a la información publica, entre otras normas en esta materia</t>
  </si>
  <si>
    <t>A5. Publicar y mantener actualizada la información correspondiente a los actos administrativos de interés general en el portal corporativo en cumplimiento de la Ley 1712 de 2014- Ley de Transparencia y acceso a la información publica, entre otras normas en esta materia</t>
  </si>
  <si>
    <t>Superintendencia Delegada para la Gestión
Superintendencia Delegada para la Responsabilidad Administrativa y Medidas Especiales
Oficina de las Tecnologías de Información y Comunicación
Secretaria General</t>
  </si>
  <si>
    <t>Presupuesto incluido en la linea anterior</t>
  </si>
  <si>
    <t>Superintendencia Delegada para la Gestión
Superintendencia Delegada para la Responsabilidad Administrativa y Medidas Especiales
Oficina de las Tecnologías de Información y Comunicación
Oficina Asesora de Planeación
Secretaria General</t>
  </si>
  <si>
    <t>Evaluación de Gestión de CCF
Control Legal de CCF
Gestión de Sistemas de Información
Planeación Institucional
Gestión Financiera y Presupuestal
Contratación Administrativa</t>
  </si>
  <si>
    <t xml:space="preserve">PROCESOS  </t>
  </si>
  <si>
    <t>DEPENDENCIAS RESPONSABLES</t>
  </si>
  <si>
    <t>Evaluación de Gestión de CCF
Control Legal de CCF
Gestión de Sistemas de Información
Contratación Administrativa</t>
  </si>
  <si>
    <t xml:space="preserve">Inv: FORTALECIMIENTO DE LA CAPACIDAD INSTITUCIONAL PARA MEJORAR LA INSPECCIÓN, VIGILANCIA Y CONTROL DE LA SUPERINTENDENCIA DEL SUBSIDIO FAMILIAR. NACIONAL
Evaluación de Gestión de CCF ($516,000,000)
Control Legal de CCF ($516,000,000)
Gestión de Sistemas de Información ($808,000,000)
Secretaría General ($2,160,000,000)
</t>
  </si>
  <si>
    <t xml:space="preserve">Avanzar en el establecimiento del Modelo de operación de IVC para fortalecer la capacidad instalada de la Supersubsidio, con presencia en el territorio colombiano donde se ubiquen los entes vigilados. </t>
  </si>
  <si>
    <t xml:space="preserve">Apoyar el avance del Modelo de operación IVC para fortalecer la capacidad instalada de la Supersubsidio, con presencia en el territorio colombiano donde se ubiquen los entes vigilados. </t>
  </si>
  <si>
    <t xml:space="preserve">Documentos de lineamientos técnicos (que contenga instrumentos, estándares, requisitos y condiciones necesarias para llevar a cabo la operación de modelo IVC sobre las vigiladas con presencia en el territorio colombiano donde se ubiquen los entes vigilados). </t>
  </si>
  <si>
    <t>Documentos de lineamientos técnicos elaborados</t>
  </si>
  <si>
    <t>Informes de Analisis, seguimiento y  evaluación de los servicios ofrecidos por las cajas supervisadas</t>
  </si>
  <si>
    <t>Informes de Analisis, seguimiento y  evaluación de los servicios ofrecidos por las cajas supervisadas realizados</t>
  </si>
  <si>
    <t>Este producto se refiere al analisis, seguimiento, y evaluación a las cajas supervisadas</t>
  </si>
  <si>
    <t>Modelo IVC implementado en los territorios</t>
  </si>
  <si>
    <t>Informes mensuales de avance sobre la 10 Modelos IVC implementados en territorio</t>
  </si>
  <si>
    <t>Este Producto se refiere a la implementación en 10 territorios escogidos del Modelo de Operación IVC</t>
  </si>
  <si>
    <t xml:space="preserve">Calificación promedio de encuestas / Calificación esperada. </t>
  </si>
  <si>
    <t>Verónica Niebles</t>
  </si>
  <si>
    <t>Dalton Emilio Perea</t>
  </si>
  <si>
    <t>Colsubsidio</t>
  </si>
  <si>
    <t>Isabel Hernández</t>
  </si>
  <si>
    <t>Carolina Villamarin</t>
  </si>
  <si>
    <t>Oscar Roa
Luis Alfonso Gonzaga
Perez Susunaga
Pierto Prieto
Ruano Ruiz
Taborda
Vargas Diaz</t>
  </si>
  <si>
    <t>Paz
Galvis
Durana
Muñoz Arenas
Forero 
Bejarano 
Subatorus</t>
  </si>
  <si>
    <t>Rozada</t>
  </si>
  <si>
    <t>Waith Tenorio
Gomez Ocampo
Garcia Piraneque
Subatorus</t>
  </si>
  <si>
    <t>Linares
Cortez
Guerra
Jimenez
Hernandez
Subatorus
Dominguez</t>
  </si>
  <si>
    <t xml:space="preserve">Dallos
Yepes
Ponton
Alvarez
Acosta
Calazans
Monroy
</t>
  </si>
  <si>
    <r>
      <t>A1. Fortalecer y actualizar la</t>
    </r>
    <r>
      <rPr>
        <b/>
        <sz val="11"/>
        <rFont val="Arial"/>
        <family val="2"/>
      </rPr>
      <t xml:space="preserve"> estrategia de participación ciudadana y control social</t>
    </r>
    <r>
      <rPr>
        <sz val="11"/>
        <rFont val="Arial"/>
        <family val="2"/>
      </rPr>
      <t xml:space="preserve"> en cumplimiento con los lineamientos dados por el DAFP en coordinación con las dependencias.
</t>
    </r>
  </si>
  <si>
    <r>
      <t>Documento de estrategia de participación ciudadana actualizado que contemple los lineamientos establecidos por el DAFP (autodiagnosticos)</t>
    </r>
    <r>
      <rPr>
        <sz val="11"/>
        <color rgb="FFFF0000"/>
        <rFont val="Arial"/>
        <family val="2"/>
      </rPr>
      <t xml:space="preserve">
</t>
    </r>
  </si>
  <si>
    <r>
      <t xml:space="preserve">A2. Actualizar y  mantener el sistema de gestión en el </t>
    </r>
    <r>
      <rPr>
        <b/>
        <sz val="11"/>
        <rFont val="Arial"/>
        <family val="2"/>
      </rPr>
      <t xml:space="preserve">componente de indicadores </t>
    </r>
    <r>
      <rPr>
        <sz val="11"/>
        <rFont val="Arial"/>
        <family val="2"/>
      </rPr>
      <t>de seguimiento y evaluación de los procesos de la SSF de acuerdo con los lineamientos de las Políticas de Planeación institucional y Seguimiento y Evaluación del Desempeño Instituciona</t>
    </r>
    <r>
      <rPr>
        <b/>
        <sz val="11"/>
        <rFont val="Arial"/>
        <family val="2"/>
      </rPr>
      <t>l</t>
    </r>
    <r>
      <rPr>
        <sz val="11"/>
        <rFont val="Arial"/>
        <family val="2"/>
      </rPr>
      <t xml:space="preserve"> del MIPG</t>
    </r>
  </si>
  <si>
    <r>
      <t xml:space="preserve">A3. Acompañar  la implementación y realizar monitoreo a la </t>
    </r>
    <r>
      <rPr>
        <b/>
        <sz val="11"/>
        <rFont val="Arial"/>
        <family val="2"/>
      </rPr>
      <t>Política de Gestión Presupuestal y Eficiencia del Gasto Público</t>
    </r>
    <r>
      <rPr>
        <sz val="11"/>
        <rFont val="Arial"/>
        <family val="2"/>
      </rPr>
      <t xml:space="preserve"> del MIPG, a partir del desarrollo y la ejecución de los proyectos de inversión de la SSF.</t>
    </r>
  </si>
  <si>
    <r>
      <t xml:space="preserve">A4. Acompañar  la implementación y realizar seguimiento a la </t>
    </r>
    <r>
      <rPr>
        <b/>
        <sz val="11"/>
        <rFont val="Arial"/>
        <family val="2"/>
      </rPr>
      <t>Política de Gestión Presupuestal y Eficiencia del Gasto Público</t>
    </r>
    <r>
      <rPr>
        <sz val="11"/>
        <rFont val="Arial"/>
        <family val="2"/>
      </rPr>
      <t xml:space="preserve"> del MIPG, a partir del desarrollo y la ejecución de los proyectos de inversión de la SSF.</t>
    </r>
  </si>
  <si>
    <r>
      <t xml:space="preserve">A5. Acciones de mejora y documentación en el marco de la </t>
    </r>
    <r>
      <rPr>
        <b/>
        <sz val="11"/>
        <rFont val="Arial"/>
        <family val="2"/>
      </rPr>
      <t>Política de Fortalecimieno Institucional y  la Optimización y Simplificación de Procesos</t>
    </r>
    <r>
      <rPr>
        <sz val="11"/>
        <rFont val="Arial"/>
        <family val="2"/>
      </rPr>
      <t>, a partir de los resultados de auditoria y seguimiento al Sistema de Gestión de la SSF, incorporando lineamientos para la gestión del cambio.</t>
    </r>
  </si>
  <si>
    <r>
      <t xml:space="preserve">A6. Actualización e implementación de la </t>
    </r>
    <r>
      <rPr>
        <b/>
        <sz val="11"/>
        <rFont val="Arial"/>
        <family val="2"/>
      </rPr>
      <t>Estrategia de Rendición de Cuentas</t>
    </r>
    <r>
      <rPr>
        <sz val="11"/>
        <rFont val="Arial"/>
        <family val="2"/>
      </rPr>
      <t xml:space="preserve"> como mecanismo de participación ciudadana y de una gestión ética y transparente.</t>
    </r>
  </si>
  <si>
    <r>
      <t xml:space="preserve">A7. Acompañar las áreas y realizar el monitoreo a la  </t>
    </r>
    <r>
      <rPr>
        <b/>
        <sz val="11"/>
        <rFont val="Arial"/>
        <family val="2"/>
      </rPr>
      <t>Política de Transparencia, Acceso a la Información Pública y de Lucha Contra la Corrupción</t>
    </r>
    <r>
      <rPr>
        <sz val="11"/>
        <rFont val="Arial"/>
        <family val="2"/>
      </rPr>
      <t xml:space="preserve">  a partir de los resultados del autodiagnóstico de MIPG y la Procuraduria General de la Nación</t>
    </r>
  </si>
  <si>
    <r>
      <t xml:space="preserve">A8. Acompañar las áreas y realizar el monitoreo a la </t>
    </r>
    <r>
      <rPr>
        <b/>
        <sz val="11"/>
        <rFont val="Arial"/>
        <family val="2"/>
      </rPr>
      <t xml:space="preserve"> Política de Transparencia, Acceso a la Información Pública y de Lucha Contra la Corrupción </t>
    </r>
    <r>
      <rPr>
        <sz val="11"/>
        <rFont val="Arial"/>
        <family val="2"/>
      </rPr>
      <t xml:space="preserve"> a partir de los resultados del autodiagnóstico de MIPG.</t>
    </r>
  </si>
  <si>
    <r>
      <t xml:space="preserve">A10. Brindar herramientas de mejora en el marco de la </t>
    </r>
    <r>
      <rPr>
        <b/>
        <sz val="11"/>
        <rFont val="Arial"/>
        <family val="2"/>
      </rPr>
      <t>Política de Planeación Institucional  del MIPG</t>
    </r>
    <r>
      <rPr>
        <sz val="11"/>
        <rFont val="Arial"/>
        <family val="2"/>
      </rPr>
      <t xml:space="preserve"> incluye Gestión del Riesgo.</t>
    </r>
  </si>
  <si>
    <r>
      <t xml:space="preserve">Numerador: Fases realizadas / Denominador: Fases programadas de acuerdo con el manual de gestión integral de riesgos *100
</t>
    </r>
    <r>
      <rPr>
        <u/>
        <sz val="11"/>
        <rFont val="Arial"/>
        <family val="2"/>
      </rPr>
      <t>Donde:</t>
    </r>
    <r>
      <rPr>
        <sz val="11"/>
        <rFont val="Arial"/>
        <family val="2"/>
      </rPr>
      <t xml:space="preserve">
Fase 1: Revisión
Fase 2: Actualización
Fase 3: Implementación
</t>
    </r>
  </si>
  <si>
    <r>
      <t xml:space="preserve">
A11. Brindar herramientas de mejora en el marco de la</t>
    </r>
    <r>
      <rPr>
        <b/>
        <sz val="11"/>
        <rFont val="Arial"/>
        <family val="2"/>
      </rPr>
      <t xml:space="preserve"> Política de Planeación  Institucional y la Política de Seguridad Digital del MIPG </t>
    </r>
    <r>
      <rPr>
        <sz val="11"/>
        <rFont val="Arial"/>
        <family val="2"/>
      </rPr>
      <t>incluye la Gestión de la Continuidad de la Operación.</t>
    </r>
  </si>
  <si>
    <r>
      <t xml:space="preserve">A13. Preparar y consolidar la revisión por la dirección de la gestión  como mecanismo de </t>
    </r>
    <r>
      <rPr>
        <b/>
        <sz val="11"/>
        <rFont val="Arial"/>
        <family val="2"/>
      </rPr>
      <t>seguimiento y evaluación Institucional</t>
    </r>
  </si>
  <si>
    <r>
      <t xml:space="preserve">(Numerador: No. actualizaciones de información publicada en pagina web/ Denominador: No. Actualizaciones de información requeridas para publicación en página web)*100
</t>
    </r>
    <r>
      <rPr>
        <u/>
        <sz val="11"/>
        <rFont val="Arial"/>
        <family val="2"/>
      </rPr>
      <t>Nota</t>
    </r>
    <r>
      <rPr>
        <sz val="11"/>
        <rFont val="Arial"/>
        <family val="2"/>
      </rPr>
      <t>: Aplica únicamente cuando se producen actualizaciones (ejemplo: PINAR, TRD, PGD, TVD, CCD, entre otras) , de lo contrario se registrará "No aplica"</t>
    </r>
  </si>
  <si>
    <r>
      <t xml:space="preserve">A1. Avanzar en el modelo </t>
    </r>
    <r>
      <rPr>
        <sz val="11"/>
        <color theme="1" tint="4.9989318521683403E-2"/>
        <rFont val="Arial"/>
        <family val="2"/>
      </rPr>
      <t>misión</t>
    </r>
    <r>
      <rPr>
        <sz val="11"/>
        <rFont val="Arial"/>
        <family val="2"/>
      </rPr>
      <t>al a partir de experiencias e información</t>
    </r>
  </si>
  <si>
    <r>
      <t xml:space="preserve">
</t>
    </r>
    <r>
      <rPr>
        <sz val="11"/>
        <color theme="1" tint="4.9989318521683403E-2"/>
        <rFont val="Arial"/>
        <family val="2"/>
      </rPr>
      <t>Documentos metodológicos
realizados</t>
    </r>
  </si>
  <si>
    <r>
      <t>Visitas a las CCF con vigilancia especial o intervención administrativa</t>
    </r>
    <r>
      <rPr>
        <strike/>
        <sz val="11"/>
        <color rgb="FFFF0000"/>
        <rFont val="Arial"/>
        <family val="2"/>
      </rPr>
      <t>,</t>
    </r>
    <r>
      <rPr>
        <sz val="11"/>
        <rFont val="Arial"/>
        <family val="2"/>
      </rPr>
      <t xml:space="preserve"> realizadas</t>
    </r>
  </si>
  <si>
    <r>
      <t xml:space="preserve">A4. Acompañar  la implementación y realizar seguimiento a la </t>
    </r>
    <r>
      <rPr>
        <b/>
        <sz val="11"/>
        <rFont val="Arial"/>
        <family val="2"/>
      </rPr>
      <t>Política de Gestión Presupuestal y Eficiencia del Gasto Público</t>
    </r>
    <r>
      <rPr>
        <sz val="11"/>
        <rFont val="Arial"/>
        <family val="2"/>
      </rPr>
      <t xml:space="preserve"> del MIPG, a partir de la ejecución de los recursos de funcionamiento de la SSF.</t>
    </r>
  </si>
  <si>
    <r>
      <rPr>
        <b/>
        <sz val="11"/>
        <rFont val="Arial"/>
        <family val="2"/>
      </rPr>
      <t>Estudios Especiales</t>
    </r>
    <r>
      <rPr>
        <sz val="11"/>
        <rFont val="Arial"/>
        <family val="2"/>
      </rPr>
      <t xml:space="preserve"> y Evaluación de Proyectos</t>
    </r>
  </si>
  <si>
    <r>
      <t xml:space="preserve">Estudios Especiales y </t>
    </r>
    <r>
      <rPr>
        <b/>
        <sz val="11"/>
        <rFont val="Arial"/>
        <family val="2"/>
      </rPr>
      <t>Evaluación de Proyectos</t>
    </r>
  </si>
  <si>
    <r>
      <t>A4. Seguimiento a proyectos presentados por las CCF (incluidos convenios de cooperación internacional).</t>
    </r>
    <r>
      <rPr>
        <b/>
        <sz val="11"/>
        <rFont val="Arial"/>
        <family val="2"/>
      </rPr>
      <t xml:space="preserve">
</t>
    </r>
  </si>
  <si>
    <t>Actualización V.4: Ajustes aprobados dentro del marco del Comité Institucional de Gestión y Desempeño del día 31 de agosto de 2021.</t>
  </si>
  <si>
    <t>Seminario taller con las CCF sobre evaluación de impacto de la aplicación de Gobierno Corporativo en su estructura organizacional.</t>
  </si>
  <si>
    <t>A5. Efectuar un Seminario taller con las CCF sobre evaluación de impacto de la aplicación de Gobierno Corporativo en su estructura organizacional.</t>
  </si>
  <si>
    <t>A8.Elaboración de políticas, lineamientos, planes, programas y/o proyectos que garanticen el ejercicio total y efectivo de los derechos de las personas en condición de especial protección. Producto: Informe de ejecuciòn convenio interadministrativo. Indicador: Informe final de implementación, que contiene descripción de las necesidades identificadas, acciones realizadas y resultados de la implementación del acompañamiento por el cooperante.</t>
  </si>
  <si>
    <t xml:space="preserve">Informe de ejecuciòn convenio interadministrativo </t>
  </si>
  <si>
    <t>Informe final de implementación, que contiene descripción de las necesidades identificadas, acciones realizadas y resultados de la implementación del acompañamiento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</si>
</sst>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2" formatCode="_-&quot;$&quot;\ * #,##0_-;\-&quot;$&quot;\ * #,##0_-;_-&quot;$&quot;\ * &quot;-&quot;_-;_-@_-"/>
    <numFmt numFmtId="41" formatCode="_-* #,##0_-;\-* #,##0_-;_-* &quot;-&quot;_-;_-@_-"/>
    <numFmt numFmtId="43" formatCode="_-* #,##0.00_-;\-* #,##0.00_-;_-* &quot;-&quot;??_-;_-@_-"/>
    <numFmt numFmtId="164" formatCode="_(&quot;$&quot;\ * #,##0.00_);_(&quot;$&quot;\ * \(#,##0.00\);_(&quot;$&quot;\ * &quot;-&quot;??_);_(@_)"/>
    <numFmt numFmtId="165" formatCode="_-&quot;$&quot;* #,##0.00_-;\-&quot;$&quot;* #,##0.00_-;_-&quot;$&quot;* &quot;-&quot;??_-;_-@_-"/>
    <numFmt numFmtId="166" formatCode="_(&quot;$&quot;\ * #,##0_);_(&quot;$&quot;\ * \(#,##0\);_(&quot;$&quot;\ * &quot;-&quot;??_);_(@_)"/>
    <numFmt numFmtId="167" formatCode="_(&quot;$&quot;\ * #,##0.000_);_(&quot;$&quot;\ * \(#,##0.000\);_(&quot;$&quot;\ *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1"/>
      <name val="Verdana"/>
      <family val="2"/>
    </font>
    <font>
      <sz val="11"/>
      <name val="Calibri"/>
      <family val="2"/>
      <scheme val="minor"/>
    </font>
    <font>
      <b/>
      <sz val="20"/>
      <name val="Calibri"/>
      <family val="2"/>
      <scheme val="minor"/>
    </font>
    <font>
      <b/>
      <sz val="12"/>
      <name val="Calibri"/>
      <family val="2"/>
      <scheme val="minor"/>
    </font>
    <font>
      <sz val="8"/>
      <name val="Calibri"/>
      <family val="2"/>
      <scheme val="minor"/>
    </font>
    <font>
      <sz val="11"/>
      <color theme="1"/>
      <name val="Arial"/>
      <family val="2"/>
    </font>
    <font>
      <sz val="11"/>
      <name val="Arial"/>
      <family val="2"/>
    </font>
    <font>
      <b/>
      <sz val="11"/>
      <name val="Arial"/>
      <family val="2"/>
    </font>
    <font>
      <sz val="11"/>
      <color rgb="FFFF0000"/>
      <name val="Arial"/>
      <family val="2"/>
    </font>
    <font>
      <u/>
      <sz val="11"/>
      <name val="Arial"/>
      <family val="2"/>
    </font>
    <font>
      <sz val="11"/>
      <color theme="1" tint="4.9989318521683403E-2"/>
      <name val="Arial"/>
      <family val="2"/>
    </font>
    <font>
      <strike/>
      <sz val="11"/>
      <color theme="1" tint="4.9989318521683403E-2"/>
      <name val="Arial"/>
      <family val="2"/>
    </font>
    <font>
      <strike/>
      <sz val="11"/>
      <color rgb="FFFF0000"/>
      <name val="Arial"/>
      <family val="2"/>
    </font>
  </fonts>
  <fills count="9">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E9A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s>
  <cellStyleXfs count="11">
    <xf numFmtId="0" fontId="0" fillId="0" borderId="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xf numFmtId="49" fontId="4" fillId="0" borderId="0" applyFill="0" applyBorder="0" applyProtection="0">
      <alignment horizontal="left" vertical="center"/>
    </xf>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116">
    <xf numFmtId="0" fontId="0" fillId="0" borderId="0" xfId="0"/>
    <xf numFmtId="0" fontId="0" fillId="0" borderId="1" xfId="0" applyBorder="1" applyAlignment="1">
      <alignment horizontal="center"/>
    </xf>
    <xf numFmtId="0" fontId="2" fillId="0" borderId="0" xfId="0" applyFont="1"/>
    <xf numFmtId="0" fontId="2" fillId="0" borderId="1" xfId="0" applyFont="1" applyBorder="1"/>
    <xf numFmtId="0" fontId="0" fillId="0" borderId="1" xfId="0" applyNumberFormat="1" applyBorder="1" applyAlignment="1">
      <alignment wrapText="1"/>
    </xf>
    <xf numFmtId="0" fontId="0" fillId="0" borderId="1" xfId="0" applyBorder="1" applyAlignment="1">
      <alignment wrapText="1"/>
    </xf>
    <xf numFmtId="0" fontId="0" fillId="0" borderId="1" xfId="0" applyBorder="1"/>
    <xf numFmtId="0" fontId="0" fillId="0" borderId="1" xfId="0" applyBorder="1" applyAlignment="1">
      <alignment horizontal="left" vertical="center" wrapText="1"/>
    </xf>
    <xf numFmtId="0" fontId="0" fillId="0" borderId="0" xfId="0"/>
    <xf numFmtId="0" fontId="0" fillId="0" borderId="1" xfId="0" applyBorder="1" applyAlignment="1">
      <alignment vertical="center" wrapText="1"/>
    </xf>
    <xf numFmtId="0" fontId="0" fillId="0" borderId="1" xfId="0" applyNumberFormat="1" applyBorder="1" applyAlignment="1">
      <alignment vertical="center" wrapText="1"/>
    </xf>
    <xf numFmtId="0" fontId="0" fillId="0" borderId="1" xfId="0" applyBorder="1" applyAlignment="1"/>
    <xf numFmtId="0" fontId="0" fillId="0" borderId="1" xfId="0"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NumberFormat="1" applyBorder="1" applyAlignment="1">
      <alignment horizontal="left" vertical="center" wrapText="1"/>
    </xf>
    <xf numFmtId="0" fontId="2" fillId="0" borderId="1" xfId="0" applyFont="1" applyBorder="1" applyAlignment="1"/>
    <xf numFmtId="0" fontId="5" fillId="3" borderId="0" xfId="0" applyFont="1" applyFill="1"/>
    <xf numFmtId="0" fontId="5" fillId="3" borderId="0" xfId="0" applyFont="1" applyFill="1" applyAlignment="1"/>
    <xf numFmtId="0" fontId="5" fillId="2" borderId="0" xfId="0" applyFont="1" applyFill="1" applyAlignment="1">
      <alignment vertical="center"/>
    </xf>
    <xf numFmtId="0" fontId="5"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2" borderId="0" xfId="0" applyFont="1" applyFill="1" applyAlignment="1">
      <alignment vertical="center" wrapText="1"/>
    </xf>
    <xf numFmtId="0" fontId="5" fillId="0" borderId="0" xfId="0" applyFont="1" applyAlignment="1">
      <alignment vertical="center" wrapText="1"/>
    </xf>
    <xf numFmtId="6" fontId="5" fillId="0" borderId="0" xfId="0" applyNumberFormat="1" applyFont="1" applyAlignment="1">
      <alignment vertical="center"/>
    </xf>
    <xf numFmtId="166" fontId="5" fillId="0" borderId="0" xfId="0" applyNumberFormat="1" applyFont="1" applyAlignment="1">
      <alignment vertical="center"/>
    </xf>
    <xf numFmtId="167" fontId="5" fillId="2" borderId="0" xfId="0" applyNumberFormat="1" applyFont="1" applyFill="1" applyAlignment="1">
      <alignment horizontal="center" vertical="center"/>
    </xf>
    <xf numFmtId="167" fontId="5" fillId="0" borderId="0" xfId="0" applyNumberFormat="1" applyFont="1" applyAlignment="1">
      <alignment horizontal="center" vertical="center"/>
    </xf>
    <xf numFmtId="167" fontId="5" fillId="0" borderId="0" xfId="0" applyNumberFormat="1" applyFont="1" applyAlignment="1">
      <alignment vertical="center"/>
    </xf>
    <xf numFmtId="0" fontId="0" fillId="3" borderId="0" xfId="0" applyFont="1" applyFill="1"/>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7" fillId="7" borderId="5" xfId="0" applyFont="1" applyFill="1" applyBorder="1" applyAlignment="1">
      <alignment horizontal="center" vertical="center" wrapText="1"/>
    </xf>
    <xf numFmtId="167" fontId="7" fillId="7" borderId="5" xfId="2" applyNumberFormat="1" applyFont="1" applyFill="1" applyBorder="1" applyAlignment="1">
      <alignment horizontal="center" vertical="center" wrapText="1"/>
    </xf>
    <xf numFmtId="41" fontId="7" fillId="6" borderId="5" xfId="3" applyFont="1" applyFill="1" applyBorder="1" applyAlignment="1">
      <alignment horizontal="center" vertical="center" wrapText="1"/>
    </xf>
    <xf numFmtId="41" fontId="7" fillId="5" borderId="5" xfId="3"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0" borderId="0" xfId="0" applyFont="1" applyAlignment="1">
      <alignment vertical="center"/>
    </xf>
    <xf numFmtId="0" fontId="5" fillId="3" borderId="0" xfId="0" applyFont="1" applyFill="1" applyAlignment="1">
      <alignment wrapText="1"/>
    </xf>
    <xf numFmtId="0" fontId="0" fillId="3" borderId="0" xfId="0" applyFill="1"/>
    <xf numFmtId="0" fontId="5" fillId="3" borderId="0" xfId="0" applyFont="1" applyFill="1" applyAlignment="1">
      <alignment vertical="center"/>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9" fontId="9" fillId="3" borderId="1" xfId="10" applyFont="1" applyFill="1" applyBorder="1" applyAlignment="1">
      <alignment horizontal="center" vertical="center" wrapText="1"/>
    </xf>
    <xf numFmtId="0" fontId="9"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xf>
    <xf numFmtId="9" fontId="9" fillId="3" borderId="1" xfId="0" applyNumberFormat="1" applyFont="1" applyFill="1" applyBorder="1" applyAlignment="1">
      <alignment horizontal="center"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left" vertical="center"/>
    </xf>
    <xf numFmtId="0" fontId="10" fillId="3" borderId="1" xfId="0" applyFont="1" applyFill="1" applyBorder="1" applyAlignment="1">
      <alignment vertical="center"/>
    </xf>
    <xf numFmtId="9" fontId="10" fillId="3" borderId="1" xfId="0" applyNumberFormat="1" applyFont="1" applyFill="1" applyBorder="1" applyAlignment="1">
      <alignment horizontal="center" vertical="center" wrapText="1"/>
    </xf>
    <xf numFmtId="0" fontId="10" fillId="3" borderId="2" xfId="0" applyFont="1" applyFill="1" applyBorder="1" applyAlignment="1">
      <alignment horizontal="left" vertical="center" wrapText="1"/>
    </xf>
    <xf numFmtId="167" fontId="10" fillId="3" borderId="1" xfId="1" applyNumberFormat="1"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2" xfId="0" applyFont="1" applyFill="1" applyBorder="1" applyAlignment="1">
      <alignment horizontal="left" vertical="center"/>
    </xf>
    <xf numFmtId="0" fontId="10" fillId="3" borderId="2" xfId="0" applyFont="1" applyFill="1" applyBorder="1" applyAlignment="1">
      <alignment vertical="center" wrapText="1"/>
    </xf>
    <xf numFmtId="14" fontId="10" fillId="3" borderId="2" xfId="0" applyNumberFormat="1" applyFont="1" applyFill="1" applyBorder="1" applyAlignment="1">
      <alignment horizontal="center" vertical="center" wrapText="1"/>
    </xf>
    <xf numFmtId="167" fontId="10" fillId="3" borderId="2" xfId="1" applyNumberFormat="1" applyFont="1" applyFill="1" applyBorder="1" applyAlignment="1">
      <alignment horizontal="center" vertical="center"/>
    </xf>
    <xf numFmtId="14" fontId="10" fillId="3" borderId="1" xfId="0" applyNumberFormat="1" applyFont="1" applyFill="1" applyBorder="1" applyAlignment="1">
      <alignment horizontal="center" vertical="center" wrapText="1"/>
    </xf>
    <xf numFmtId="167" fontId="10" fillId="3" borderId="1" xfId="0" applyNumberFormat="1" applyFont="1" applyFill="1" applyBorder="1" applyAlignment="1">
      <alignment horizontal="center" vertical="center"/>
    </xf>
    <xf numFmtId="167" fontId="10" fillId="3" borderId="1" xfId="0" applyNumberFormat="1" applyFont="1" applyFill="1" applyBorder="1" applyAlignment="1">
      <alignment horizontal="center" vertical="center" wrapText="1"/>
    </xf>
    <xf numFmtId="0" fontId="9" fillId="3" borderId="1" xfId="0" applyFont="1" applyFill="1" applyBorder="1" applyAlignment="1">
      <alignment horizontal="left" vertical="center"/>
    </xf>
    <xf numFmtId="14" fontId="9" fillId="3" borderId="1" xfId="0" applyNumberFormat="1" applyFont="1" applyFill="1" applyBorder="1" applyAlignment="1">
      <alignment horizontal="left" vertical="center" wrapText="1"/>
    </xf>
    <xf numFmtId="14" fontId="10" fillId="3" borderId="1" xfId="0" applyNumberFormat="1" applyFont="1" applyFill="1" applyBorder="1" applyAlignment="1">
      <alignment vertical="center"/>
    </xf>
    <xf numFmtId="9" fontId="9" fillId="3" borderId="1" xfId="0" applyNumberFormat="1" applyFont="1" applyFill="1" applyBorder="1" applyAlignment="1">
      <alignment horizontal="center" vertical="center"/>
    </xf>
    <xf numFmtId="167" fontId="9" fillId="3" borderId="1" xfId="1" applyNumberFormat="1" applyFont="1" applyFill="1" applyBorder="1" applyAlignment="1">
      <alignment horizontal="left" vertical="center"/>
    </xf>
    <xf numFmtId="166" fontId="9" fillId="3" borderId="1" xfId="1" applyNumberFormat="1" applyFont="1" applyFill="1" applyBorder="1" applyAlignment="1">
      <alignment horizontal="left" vertical="center"/>
    </xf>
    <xf numFmtId="14" fontId="10" fillId="3" borderId="1" xfId="0" applyNumberFormat="1" applyFont="1" applyFill="1" applyBorder="1" applyAlignment="1">
      <alignment horizontal="left" vertical="center" wrapText="1"/>
    </xf>
    <xf numFmtId="9" fontId="10" fillId="3" borderId="1" xfId="0" applyNumberFormat="1" applyFont="1" applyFill="1" applyBorder="1" applyAlignment="1">
      <alignment horizontal="center" vertical="center"/>
    </xf>
    <xf numFmtId="167" fontId="10" fillId="3" borderId="1" xfId="1"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5"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0" fillId="3" borderId="1" xfId="0" applyNumberFormat="1" applyFont="1" applyFill="1" applyBorder="1" applyAlignment="1">
      <alignment horizontal="center" vertical="center" wrapText="1"/>
    </xf>
    <xf numFmtId="1" fontId="10" fillId="3" borderId="1" xfId="0" applyNumberFormat="1" applyFont="1" applyFill="1" applyBorder="1" applyAlignment="1">
      <alignment horizontal="center" vertical="center" wrapText="1"/>
    </xf>
    <xf numFmtId="14" fontId="10" fillId="3" borderId="2" xfId="0" applyNumberFormat="1" applyFont="1" applyFill="1" applyBorder="1" applyAlignment="1">
      <alignment horizontal="left" vertical="center" wrapText="1"/>
    </xf>
    <xf numFmtId="14" fontId="10" fillId="3" borderId="2" xfId="0" applyNumberFormat="1" applyFont="1" applyFill="1" applyBorder="1" applyAlignment="1">
      <alignment vertical="center"/>
    </xf>
    <xf numFmtId="9" fontId="10" fillId="3" borderId="2" xfId="0" applyNumberFormat="1" applyFont="1" applyFill="1" applyBorder="1" applyAlignment="1">
      <alignment horizontal="center" vertical="center"/>
    </xf>
    <xf numFmtId="41" fontId="10" fillId="3" borderId="1" xfId="8" applyFont="1" applyFill="1" applyBorder="1" applyAlignment="1">
      <alignment horizontal="center" vertical="center"/>
    </xf>
    <xf numFmtId="166" fontId="10" fillId="3" borderId="1" xfId="1" applyNumberFormat="1" applyFont="1" applyFill="1" applyBorder="1" applyAlignment="1">
      <alignment horizontal="center" vertical="center" wrapText="1"/>
    </xf>
    <xf numFmtId="167" fontId="9" fillId="3" borderId="1" xfId="9" applyNumberFormat="1" applyFont="1" applyFill="1" applyBorder="1" applyAlignment="1">
      <alignment horizontal="left" vertical="center" wrapText="1"/>
    </xf>
    <xf numFmtId="167" fontId="10" fillId="3" borderId="1" xfId="6" applyNumberFormat="1" applyFont="1" applyFill="1" applyBorder="1" applyAlignment="1">
      <alignment horizontal="left" vertical="center" wrapText="1"/>
    </xf>
    <xf numFmtId="0" fontId="11" fillId="3" borderId="1" xfId="0" applyFont="1" applyFill="1" applyBorder="1" applyAlignment="1">
      <alignment vertical="center" wrapText="1"/>
    </xf>
    <xf numFmtId="14" fontId="10" fillId="3" borderId="1" xfId="0" applyNumberFormat="1" applyFont="1" applyFill="1" applyBorder="1" applyAlignment="1">
      <alignment vertical="center" wrapText="1"/>
    </xf>
    <xf numFmtId="1" fontId="10" fillId="3" borderId="1" xfId="0" applyNumberFormat="1" applyFont="1" applyFill="1" applyBorder="1" applyAlignment="1">
      <alignment horizontal="center" vertical="center"/>
    </xf>
    <xf numFmtId="167" fontId="10" fillId="3" borderId="1" xfId="1" applyNumberFormat="1" applyFont="1" applyFill="1" applyBorder="1" applyAlignment="1">
      <alignment horizontal="right" vertical="center"/>
    </xf>
    <xf numFmtId="167" fontId="10" fillId="3" borderId="1" xfId="1" applyNumberFormat="1" applyFont="1" applyFill="1" applyBorder="1" applyAlignment="1">
      <alignment horizontal="right" vertical="center" wrapText="1"/>
    </xf>
    <xf numFmtId="0" fontId="9" fillId="3" borderId="1" xfId="0" applyFont="1" applyFill="1" applyBorder="1" applyAlignment="1">
      <alignment vertical="center"/>
    </xf>
    <xf numFmtId="14" fontId="10" fillId="3" borderId="1" xfId="0" applyNumberFormat="1" applyFont="1" applyFill="1" applyBorder="1" applyAlignment="1">
      <alignment horizontal="center" vertical="center"/>
    </xf>
    <xf numFmtId="167" fontId="9" fillId="3" borderId="1" xfId="1" applyNumberFormat="1" applyFont="1" applyFill="1" applyBorder="1" applyAlignment="1">
      <alignment horizontal="left" vertical="center" wrapText="1"/>
    </xf>
    <xf numFmtId="167" fontId="9" fillId="3" borderId="1" xfId="1"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4" borderId="6"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7" xfId="0" applyFont="1" applyFill="1" applyBorder="1" applyAlignment="1">
      <alignment horizontal="center" vertical="center"/>
    </xf>
    <xf numFmtId="0" fontId="7" fillId="6" borderId="6" xfId="0" applyFont="1" applyFill="1" applyBorder="1" applyAlignment="1">
      <alignment horizontal="center" vertical="center" wrapText="1"/>
    </xf>
    <xf numFmtId="0" fontId="7" fillId="6" borderId="8" xfId="0" applyFont="1" applyFill="1" applyBorder="1" applyAlignment="1">
      <alignment horizontal="center" vertical="center"/>
    </xf>
    <xf numFmtId="0" fontId="7" fillId="6" borderId="7" xfId="0" applyFont="1" applyFill="1" applyBorder="1" applyAlignment="1">
      <alignment horizontal="center" vertical="center"/>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7" borderId="6" xfId="0" applyFont="1" applyFill="1" applyBorder="1" applyAlignment="1">
      <alignment horizontal="center" vertical="center"/>
    </xf>
    <xf numFmtId="0" fontId="7" fillId="7" borderId="7"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xf>
  </cellXfs>
  <cellStyles count="11">
    <cellStyle name="BodyStyle 2" xfId="5" xr:uid="{00000000-0005-0000-0000-000000000000}"/>
    <cellStyle name="Millares [0]" xfId="8" builtinId="6"/>
    <cellStyle name="Millares [0] 2" xfId="3" xr:uid="{00000000-0005-0000-0000-000002000000}"/>
    <cellStyle name="Millares 2" xfId="2" xr:uid="{00000000-0005-0000-0000-000003000000}"/>
    <cellStyle name="Millares 3" xfId="7" xr:uid="{00000000-0005-0000-0000-000004000000}"/>
    <cellStyle name="Moneda" xfId="1" builtinId="4"/>
    <cellStyle name="Moneda [0]" xfId="9" builtinId="7"/>
    <cellStyle name="Moneda 2" xfId="6" xr:uid="{00000000-0005-0000-0000-000007000000}"/>
    <cellStyle name="Normal" xfId="0" builtinId="0"/>
    <cellStyle name="Normal 2" xfId="4" xr:uid="{00000000-0005-0000-0000-000009000000}"/>
    <cellStyle name="Porcentaje" xfId="10" builtinId="5"/>
  </cellStyles>
  <dxfs count="0"/>
  <tableStyles count="0" defaultTableStyle="TableStyleMedium2" defaultPivotStyle="PivotStyleLight16"/>
  <colors>
    <mruColors>
      <color rgb="FFFFE9A3"/>
      <color rgb="FFFF6699"/>
      <color rgb="FFFF5050"/>
      <color rgb="FFFF0066"/>
      <color rgb="FF8F6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19</xdr:col>
      <xdr:colOff>1558383</xdr:colOff>
      <xdr:row>3</xdr:row>
      <xdr:rowOff>425526</xdr:rowOff>
    </xdr:from>
    <xdr:to>
      <xdr:col>21</xdr:col>
      <xdr:colOff>2830287</xdr:colOff>
      <xdr:row>3</xdr:row>
      <xdr:rowOff>1419678</xdr:rowOff>
    </xdr:to>
    <xdr:pic>
      <xdr:nvPicPr>
        <xdr:cNvPr id="2" name="Imagen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70508" y="1139901"/>
          <a:ext cx="5240654" cy="994152"/>
        </a:xfrm>
        <a:prstGeom prst="rect">
          <a:avLst/>
        </a:prstGeom>
      </xdr:spPr>
    </xdr:pic>
    <xdr:clientData/>
  </xdr:twoCellAnchor>
  <xdr:twoCellAnchor editAs="oneCell">
    <xdr:from>
      <xdr:col>0</xdr:col>
      <xdr:colOff>65767</xdr:colOff>
      <xdr:row>3</xdr:row>
      <xdr:rowOff>47624</xdr:rowOff>
    </xdr:from>
    <xdr:to>
      <xdr:col>3</xdr:col>
      <xdr:colOff>1870982</xdr:colOff>
      <xdr:row>3</xdr:row>
      <xdr:rowOff>1465035</xdr:rowOff>
    </xdr:to>
    <xdr:pic>
      <xdr:nvPicPr>
        <xdr:cNvPr id="3" name="Imagen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5767" y="761999"/>
          <a:ext cx="5678715" cy="141741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aramireza/Downloads/ConsolidadoFormatoPA_2020(30Dic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ndra/Desktop/Desktop/PLAN%20DE%20ACCI&#211;N%202021/CI/PLAN%20DE%20ACCI&#211;N%202021%20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ObSectoriales"/>
      <sheetName val="Objetivos"/>
      <sheetName val="Estrategias"/>
      <sheetName val="Procesos"/>
      <sheetName val="DimensionesMIPG"/>
      <sheetName val="PolíticasMIPG"/>
      <sheetName val="Proyectos"/>
      <sheetName val="Planes612"/>
      <sheetName val="Dependencias"/>
      <sheetName val="TipoIndicador"/>
      <sheetName val="Frecuencia"/>
      <sheetName val="Hoja3"/>
      <sheetName val="indicadoresxproceso"/>
    </sheetNames>
    <sheetDataSet>
      <sheetData sheetId="0"/>
      <sheetData sheetId="1"/>
      <sheetData sheetId="2">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PlanAcción"/>
      <sheetName val="ObSectoriales"/>
      <sheetName val="Objetivos"/>
      <sheetName val="Estrategias"/>
      <sheetName val="Procesos"/>
      <sheetName val="DimensionesMIPG"/>
      <sheetName val="PolíticasMIPG"/>
      <sheetName val="Proyectos"/>
      <sheetName val="Planes612"/>
      <sheetName val="Dependencias"/>
      <sheetName val="TipoIndicador"/>
      <sheetName val="Frecuencia"/>
    </sheetNames>
    <sheetDataSet>
      <sheetData sheetId="0"/>
      <sheetData sheetId="1"/>
      <sheetData sheetId="2">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AB117"/>
  <sheetViews>
    <sheetView showGridLines="0" tabSelected="1" topLeftCell="A4" zoomScale="70" zoomScaleNormal="70" workbookViewId="0">
      <pane ySplit="4" topLeftCell="A8" activePane="bottomLeft" state="frozen"/>
      <selection activeCell="O4" sqref="O4"/>
      <selection pane="bottomLeft" activeCell="I9" sqref="I9"/>
    </sheetView>
  </sheetViews>
  <sheetFormatPr baseColWidth="10" defaultColWidth="11.42578125" defaultRowHeight="15" outlineLevelCol="1" x14ac:dyDescent="0.25"/>
  <cols>
    <col min="1" max="1" width="9.7109375" style="21" customWidth="1"/>
    <col min="2" max="2" width="33.7109375" style="21" customWidth="1" outlineLevel="1"/>
    <col min="3" max="3" width="14.42578125" style="21" customWidth="1" outlineLevel="1"/>
    <col min="4" max="5" width="33.7109375" style="21" customWidth="1" outlineLevel="1"/>
    <col min="6" max="6" width="34.28515625" style="21" customWidth="1" outlineLevel="1"/>
    <col min="7" max="7" width="33.7109375" style="21" customWidth="1" outlineLevel="1"/>
    <col min="8" max="10" width="33.7109375" style="21" customWidth="1"/>
    <col min="11" max="11" width="20.85546875" style="22" bestFit="1" customWidth="1"/>
    <col min="12" max="12" width="24.7109375" style="22" bestFit="1" customWidth="1"/>
    <col min="13" max="14" width="33.7109375" style="24" customWidth="1"/>
    <col min="15" max="15" width="20.7109375" style="21" customWidth="1"/>
    <col min="16" max="16" width="20.7109375" style="22" customWidth="1"/>
    <col min="17" max="17" width="20.7109375" style="21" customWidth="1"/>
    <col min="18" max="18" width="33.7109375" style="21" customWidth="1"/>
    <col min="19" max="19" width="19.7109375" style="21" customWidth="1"/>
    <col min="20" max="20" width="33.7109375" style="21" customWidth="1"/>
    <col min="21" max="21" width="25.7109375" style="28" customWidth="1"/>
    <col min="22" max="22" width="46.7109375" style="21" customWidth="1"/>
    <col min="23" max="23" width="18.5703125" style="21" hidden="1" customWidth="1"/>
    <col min="24" max="16384" width="11.42578125" style="21"/>
  </cols>
  <sheetData>
    <row r="1" spans="1:22" x14ac:dyDescent="0.25">
      <c r="A1" s="19"/>
      <c r="B1" s="19"/>
      <c r="C1" s="19"/>
      <c r="D1" s="19"/>
      <c r="E1" s="19"/>
      <c r="F1" s="19"/>
      <c r="G1" s="19"/>
      <c r="H1" s="19"/>
      <c r="I1" s="19"/>
      <c r="J1" s="19"/>
      <c r="K1" s="20"/>
      <c r="L1" s="20"/>
      <c r="M1" s="23"/>
      <c r="N1" s="23"/>
      <c r="O1" s="19"/>
      <c r="P1" s="20"/>
      <c r="Q1" s="19"/>
      <c r="R1" s="19"/>
      <c r="S1" s="19"/>
      <c r="T1" s="19"/>
      <c r="U1" s="27"/>
      <c r="V1" s="19"/>
    </row>
    <row r="2" spans="1:22" ht="26.25" x14ac:dyDescent="0.25">
      <c r="A2" s="97" t="s">
        <v>222</v>
      </c>
      <c r="B2" s="98"/>
      <c r="C2" s="98"/>
      <c r="D2" s="98"/>
      <c r="E2" s="98"/>
      <c r="F2" s="98"/>
      <c r="G2" s="98"/>
      <c r="H2" s="98"/>
      <c r="I2" s="98"/>
      <c r="J2" s="98"/>
      <c r="K2" s="98"/>
      <c r="L2" s="98"/>
      <c r="M2" s="97"/>
      <c r="N2" s="97"/>
      <c r="O2" s="98"/>
      <c r="P2" s="98"/>
      <c r="Q2" s="98"/>
      <c r="R2" s="98"/>
      <c r="S2" s="98"/>
      <c r="T2" s="98"/>
      <c r="U2" s="98"/>
      <c r="V2" s="98"/>
    </row>
    <row r="4" spans="1:22" ht="127.5" customHeight="1" x14ac:dyDescent="0.25">
      <c r="A4" s="21" t="s">
        <v>220</v>
      </c>
      <c r="E4" s="114" t="s">
        <v>542</v>
      </c>
      <c r="F4" s="115"/>
      <c r="G4" s="115"/>
      <c r="H4" s="115"/>
      <c r="I4" s="115"/>
      <c r="J4" s="115"/>
      <c r="K4" s="115"/>
      <c r="L4" s="115"/>
      <c r="M4" s="115"/>
      <c r="N4" s="115"/>
      <c r="O4" s="115"/>
      <c r="P4" s="115"/>
      <c r="Q4" s="115"/>
      <c r="R4" s="115"/>
      <c r="S4" s="115"/>
      <c r="T4" s="25"/>
      <c r="V4" s="26"/>
    </row>
    <row r="5" spans="1:22" ht="27" thickBot="1" x14ac:dyDescent="0.3">
      <c r="A5" s="40" t="s">
        <v>627</v>
      </c>
      <c r="E5" s="31"/>
      <c r="F5" s="32"/>
      <c r="G5" s="32"/>
      <c r="H5" s="32"/>
      <c r="I5" s="32"/>
      <c r="J5" s="32"/>
      <c r="K5" s="32"/>
      <c r="L5" s="32"/>
      <c r="M5" s="32"/>
      <c r="N5" s="32"/>
      <c r="O5" s="32"/>
      <c r="P5" s="32"/>
      <c r="Q5" s="32"/>
      <c r="R5" s="32"/>
      <c r="S5" s="32"/>
      <c r="T5" s="25"/>
      <c r="V5" s="26"/>
    </row>
    <row r="6" spans="1:22" ht="16.5" thickBot="1" x14ac:dyDescent="0.3">
      <c r="A6" s="105" t="s">
        <v>144</v>
      </c>
      <c r="B6" s="99" t="s">
        <v>224</v>
      </c>
      <c r="C6" s="100"/>
      <c r="D6" s="100"/>
      <c r="E6" s="100"/>
      <c r="F6" s="100"/>
      <c r="G6" s="101"/>
      <c r="H6" s="111" t="s">
        <v>225</v>
      </c>
      <c r="I6" s="112"/>
      <c r="J6" s="112"/>
      <c r="K6" s="112"/>
      <c r="L6" s="112"/>
      <c r="M6" s="113"/>
      <c r="N6" s="102" t="s">
        <v>226</v>
      </c>
      <c r="O6" s="103"/>
      <c r="P6" s="103"/>
      <c r="Q6" s="103"/>
      <c r="R6" s="103"/>
      <c r="S6" s="104"/>
      <c r="T6" s="109" t="s">
        <v>221</v>
      </c>
      <c r="U6" s="110"/>
      <c r="V6" s="107" t="s">
        <v>0</v>
      </c>
    </row>
    <row r="7" spans="1:22" ht="48" thickBot="1" x14ac:dyDescent="0.3">
      <c r="A7" s="106"/>
      <c r="B7" s="38" t="s">
        <v>51</v>
      </c>
      <c r="C7" s="39" t="s">
        <v>139</v>
      </c>
      <c r="D7" s="39" t="s">
        <v>28</v>
      </c>
      <c r="E7" s="39" t="s">
        <v>142</v>
      </c>
      <c r="F7" s="39" t="s">
        <v>52</v>
      </c>
      <c r="G7" s="39" t="s">
        <v>223</v>
      </c>
      <c r="H7" s="36" t="s">
        <v>581</v>
      </c>
      <c r="I7" s="37" t="s">
        <v>580</v>
      </c>
      <c r="J7" s="37" t="s">
        <v>160</v>
      </c>
      <c r="K7" s="36" t="s">
        <v>158</v>
      </c>
      <c r="L7" s="36" t="s">
        <v>159</v>
      </c>
      <c r="M7" s="36" t="s">
        <v>162</v>
      </c>
      <c r="N7" s="35" t="s">
        <v>161</v>
      </c>
      <c r="O7" s="35" t="s">
        <v>1</v>
      </c>
      <c r="P7" s="35" t="s">
        <v>200</v>
      </c>
      <c r="Q7" s="35" t="s">
        <v>199</v>
      </c>
      <c r="R7" s="35" t="s">
        <v>164</v>
      </c>
      <c r="S7" s="35" t="s">
        <v>149</v>
      </c>
      <c r="T7" s="33" t="s">
        <v>140</v>
      </c>
      <c r="U7" s="34" t="s">
        <v>167</v>
      </c>
      <c r="V7" s="108"/>
    </row>
    <row r="8" spans="1:22" s="30" customFormat="1" ht="156.75" x14ac:dyDescent="0.25">
      <c r="A8" s="58">
        <v>1</v>
      </c>
      <c r="B8" s="56" t="s">
        <v>184</v>
      </c>
      <c r="C8" s="59" t="s">
        <v>109</v>
      </c>
      <c r="D8" s="56" t="str">
        <f>IFERROR(+VLOOKUP($C8,Objetivos!$B$2:$C$5,2,FALSE),"")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8" s="56" t="s">
        <v>178</v>
      </c>
      <c r="F8" s="56" t="s">
        <v>66</v>
      </c>
      <c r="G8" s="60" t="s">
        <v>47</v>
      </c>
      <c r="H8" s="56" t="s">
        <v>54</v>
      </c>
      <c r="I8" s="56" t="s">
        <v>3</v>
      </c>
      <c r="J8" s="56" t="s">
        <v>606</v>
      </c>
      <c r="K8" s="61">
        <v>44216</v>
      </c>
      <c r="L8" s="61">
        <v>44550</v>
      </c>
      <c r="M8" s="56" t="s">
        <v>607</v>
      </c>
      <c r="N8" s="56" t="s">
        <v>168</v>
      </c>
      <c r="O8" s="59" t="s">
        <v>169</v>
      </c>
      <c r="P8" s="58">
        <v>1</v>
      </c>
      <c r="Q8" s="59" t="s">
        <v>145</v>
      </c>
      <c r="R8" s="56" t="s">
        <v>170</v>
      </c>
      <c r="S8" s="59" t="s">
        <v>152</v>
      </c>
      <c r="T8" s="56" t="s">
        <v>166</v>
      </c>
      <c r="U8" s="62">
        <v>80000000</v>
      </c>
      <c r="V8" s="56" t="s">
        <v>219</v>
      </c>
    </row>
    <row r="9" spans="1:22" s="30" customFormat="1" ht="156.75" x14ac:dyDescent="0.25">
      <c r="A9" s="50">
        <v>2</v>
      </c>
      <c r="B9" s="49" t="s">
        <v>184</v>
      </c>
      <c r="C9" s="53" t="s">
        <v>109</v>
      </c>
      <c r="D9" s="49" t="str">
        <f>IFERROR(+VLOOKUP($C9,Objetivos!$B$2:$C$5,2,FALSE),"")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9" s="49" t="s">
        <v>178</v>
      </c>
      <c r="F9" s="49" t="s">
        <v>66</v>
      </c>
      <c r="G9" s="49" t="s">
        <v>34</v>
      </c>
      <c r="H9" s="49" t="s">
        <v>54</v>
      </c>
      <c r="I9" s="49" t="s">
        <v>3</v>
      </c>
      <c r="J9" s="49" t="s">
        <v>608</v>
      </c>
      <c r="K9" s="63">
        <v>44216</v>
      </c>
      <c r="L9" s="63">
        <v>44550</v>
      </c>
      <c r="M9" s="49" t="s">
        <v>204</v>
      </c>
      <c r="N9" s="49" t="s">
        <v>203</v>
      </c>
      <c r="O9" s="49" t="s">
        <v>169</v>
      </c>
      <c r="P9" s="48">
        <v>1</v>
      </c>
      <c r="Q9" s="49" t="s">
        <v>146</v>
      </c>
      <c r="R9" s="49" t="s">
        <v>171</v>
      </c>
      <c r="S9" s="49" t="s">
        <v>152</v>
      </c>
      <c r="T9" s="49" t="s">
        <v>166</v>
      </c>
      <c r="U9" s="57">
        <v>80000000</v>
      </c>
      <c r="V9" s="49" t="s">
        <v>97</v>
      </c>
    </row>
    <row r="10" spans="1:22" s="30" customFormat="1" ht="156.75" x14ac:dyDescent="0.25">
      <c r="A10" s="58">
        <v>3</v>
      </c>
      <c r="B10" s="49" t="s">
        <v>184</v>
      </c>
      <c r="C10" s="53" t="s">
        <v>109</v>
      </c>
      <c r="D10" s="49" t="str">
        <f>IFERROR(+VLOOKUP($C10,Objetivos!$B$2:$C$5,2,FALSE),"")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0" s="49" t="s">
        <v>178</v>
      </c>
      <c r="F10" s="49" t="s">
        <v>66</v>
      </c>
      <c r="G10" s="49" t="s">
        <v>31</v>
      </c>
      <c r="H10" s="49" t="s">
        <v>54</v>
      </c>
      <c r="I10" s="49" t="s">
        <v>3</v>
      </c>
      <c r="J10" s="49" t="s">
        <v>609</v>
      </c>
      <c r="K10" s="63">
        <v>44198</v>
      </c>
      <c r="L10" s="63">
        <v>44561</v>
      </c>
      <c r="M10" s="49" t="s">
        <v>207</v>
      </c>
      <c r="N10" s="49" t="s">
        <v>208</v>
      </c>
      <c r="O10" s="49" t="s">
        <v>163</v>
      </c>
      <c r="P10" s="55">
        <v>1</v>
      </c>
      <c r="Q10" s="49" t="s">
        <v>146</v>
      </c>
      <c r="R10" s="49" t="s">
        <v>201</v>
      </c>
      <c r="S10" s="49" t="s">
        <v>157</v>
      </c>
      <c r="T10" s="49" t="s">
        <v>165</v>
      </c>
      <c r="U10" s="57">
        <v>0</v>
      </c>
      <c r="V10" s="49" t="s">
        <v>97</v>
      </c>
    </row>
    <row r="11" spans="1:22" s="30" customFormat="1" ht="156.75" x14ac:dyDescent="0.25">
      <c r="A11" s="50">
        <v>4</v>
      </c>
      <c r="B11" s="49" t="s">
        <v>184</v>
      </c>
      <c r="C11" s="53" t="s">
        <v>109</v>
      </c>
      <c r="D11" s="49" t="str">
        <f>IFERROR(+VLOOKUP($C11,Objetivos!$B$2:$C$5,2,FALSE),"")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1" s="49" t="s">
        <v>178</v>
      </c>
      <c r="F11" s="49" t="s">
        <v>66</v>
      </c>
      <c r="G11" s="49" t="s">
        <v>31</v>
      </c>
      <c r="H11" s="49" t="s">
        <v>54</v>
      </c>
      <c r="I11" s="49" t="s">
        <v>3</v>
      </c>
      <c r="J11" s="49" t="s">
        <v>610</v>
      </c>
      <c r="K11" s="63">
        <v>44228</v>
      </c>
      <c r="L11" s="63">
        <v>44377</v>
      </c>
      <c r="M11" s="49" t="s">
        <v>172</v>
      </c>
      <c r="N11" s="49" t="s">
        <v>240</v>
      </c>
      <c r="O11" s="49" t="s">
        <v>169</v>
      </c>
      <c r="P11" s="48">
        <v>1</v>
      </c>
      <c r="Q11" s="49" t="s">
        <v>146</v>
      </c>
      <c r="R11" s="49" t="s">
        <v>173</v>
      </c>
      <c r="S11" s="49" t="s">
        <v>150</v>
      </c>
      <c r="T11" s="49" t="s">
        <v>165</v>
      </c>
      <c r="U11" s="57">
        <v>0</v>
      </c>
      <c r="V11" s="49" t="s">
        <v>53</v>
      </c>
    </row>
    <row r="12" spans="1:22" s="30" customFormat="1" ht="156.75" x14ac:dyDescent="0.25">
      <c r="A12" s="58">
        <v>5</v>
      </c>
      <c r="B12" s="49" t="s">
        <v>184</v>
      </c>
      <c r="C12" s="53" t="s">
        <v>109</v>
      </c>
      <c r="D12" s="49" t="str">
        <f>IFERROR(+VLOOKUP($C12,Objetivos!$B$2:$C$5,2,FALSE),"")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2" s="49" t="s">
        <v>178</v>
      </c>
      <c r="F12" s="49" t="s">
        <v>68</v>
      </c>
      <c r="G12" s="49" t="s">
        <v>38</v>
      </c>
      <c r="H12" s="49" t="s">
        <v>54</v>
      </c>
      <c r="I12" s="49" t="s">
        <v>3</v>
      </c>
      <c r="J12" s="49" t="s">
        <v>611</v>
      </c>
      <c r="K12" s="63">
        <v>44216</v>
      </c>
      <c r="L12" s="63">
        <v>44550</v>
      </c>
      <c r="M12" s="49" t="s">
        <v>241</v>
      </c>
      <c r="N12" s="49" t="s">
        <v>242</v>
      </c>
      <c r="O12" s="49" t="s">
        <v>169</v>
      </c>
      <c r="P12" s="48">
        <v>1</v>
      </c>
      <c r="Q12" s="49" t="s">
        <v>146</v>
      </c>
      <c r="R12" s="49" t="s">
        <v>227</v>
      </c>
      <c r="S12" s="49" t="s">
        <v>152</v>
      </c>
      <c r="T12" s="49" t="s">
        <v>166</v>
      </c>
      <c r="U12" s="57">
        <f>88000000+6995644+88000000</f>
        <v>182995644</v>
      </c>
      <c r="V12" s="49" t="s">
        <v>213</v>
      </c>
    </row>
    <row r="13" spans="1:22" s="18" customFormat="1" ht="156.75" x14ac:dyDescent="0.25">
      <c r="A13" s="50">
        <v>6</v>
      </c>
      <c r="B13" s="49" t="s">
        <v>184</v>
      </c>
      <c r="C13" s="54" t="s">
        <v>109</v>
      </c>
      <c r="D13" s="52" t="str">
        <f>IFERROR(+VLOOKUP($C13,Objetivos!$B$2:$C$5,2,FALSE),"")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3" s="52" t="s">
        <v>178</v>
      </c>
      <c r="F13" s="52" t="s">
        <v>68</v>
      </c>
      <c r="G13" s="52" t="s">
        <v>47</v>
      </c>
      <c r="H13" s="49" t="s">
        <v>54</v>
      </c>
      <c r="I13" s="52" t="s">
        <v>3</v>
      </c>
      <c r="J13" s="52" t="s">
        <v>612</v>
      </c>
      <c r="K13" s="63">
        <v>44198</v>
      </c>
      <c r="L13" s="63">
        <v>44561</v>
      </c>
      <c r="M13" s="52" t="s">
        <v>209</v>
      </c>
      <c r="N13" s="52" t="s">
        <v>210</v>
      </c>
      <c r="O13" s="52" t="s">
        <v>169</v>
      </c>
      <c r="P13" s="48">
        <v>1</v>
      </c>
      <c r="Q13" s="52" t="s">
        <v>146</v>
      </c>
      <c r="R13" s="52" t="s">
        <v>211</v>
      </c>
      <c r="S13" s="52" t="s">
        <v>152</v>
      </c>
      <c r="T13" s="49" t="s">
        <v>165</v>
      </c>
      <c r="U13" s="57">
        <v>0</v>
      </c>
      <c r="V13" s="49" t="s">
        <v>217</v>
      </c>
    </row>
    <row r="14" spans="1:22" s="30" customFormat="1" ht="156.75" x14ac:dyDescent="0.25">
      <c r="A14" s="58">
        <v>7</v>
      </c>
      <c r="B14" s="49" t="s">
        <v>184</v>
      </c>
      <c r="C14" s="53" t="s">
        <v>109</v>
      </c>
      <c r="D14" s="49" t="str">
        <f>IFERROR(+VLOOKUP($C14,Objetivos!$B$2:$C$5,2,FALSE),"")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4" s="49" t="s">
        <v>178</v>
      </c>
      <c r="F14" s="49" t="s">
        <v>85</v>
      </c>
      <c r="G14" s="49" t="s">
        <v>48</v>
      </c>
      <c r="H14" s="49" t="s">
        <v>54</v>
      </c>
      <c r="I14" s="49" t="s">
        <v>3</v>
      </c>
      <c r="J14" s="49" t="s">
        <v>613</v>
      </c>
      <c r="K14" s="63">
        <v>44198</v>
      </c>
      <c r="L14" s="63">
        <v>44561</v>
      </c>
      <c r="M14" s="49" t="s">
        <v>206</v>
      </c>
      <c r="N14" s="49" t="s">
        <v>212</v>
      </c>
      <c r="O14" s="49" t="s">
        <v>169</v>
      </c>
      <c r="P14" s="48">
        <v>1</v>
      </c>
      <c r="Q14" s="49" t="s">
        <v>145</v>
      </c>
      <c r="R14" s="49" t="s">
        <v>205</v>
      </c>
      <c r="S14" s="49" t="s">
        <v>152</v>
      </c>
      <c r="T14" s="49" t="s">
        <v>165</v>
      </c>
      <c r="U14" s="57">
        <v>0</v>
      </c>
      <c r="V14" s="49" t="s">
        <v>218</v>
      </c>
    </row>
    <row r="15" spans="1:22" s="17" customFormat="1" ht="409.5" customHeight="1" x14ac:dyDescent="0.25">
      <c r="A15" s="50">
        <v>8</v>
      </c>
      <c r="B15" s="49" t="s">
        <v>184</v>
      </c>
      <c r="C15" s="53" t="s">
        <v>109</v>
      </c>
      <c r="D15" s="49" t="s">
        <v>81</v>
      </c>
      <c r="E15" s="49" t="s">
        <v>178</v>
      </c>
      <c r="F15" s="49" t="s">
        <v>68</v>
      </c>
      <c r="G15" s="49" t="s">
        <v>34</v>
      </c>
      <c r="H15" s="49" t="s">
        <v>54</v>
      </c>
      <c r="I15" s="49" t="s">
        <v>3</v>
      </c>
      <c r="J15" s="49" t="s">
        <v>614</v>
      </c>
      <c r="K15" s="63">
        <v>44198</v>
      </c>
      <c r="L15" s="63">
        <v>44560</v>
      </c>
      <c r="M15" s="49" t="s">
        <v>214</v>
      </c>
      <c r="N15" s="49" t="s">
        <v>215</v>
      </c>
      <c r="O15" s="49" t="s">
        <v>163</v>
      </c>
      <c r="P15" s="55">
        <v>1</v>
      </c>
      <c r="Q15" s="49" t="s">
        <v>146</v>
      </c>
      <c r="R15" s="49" t="s">
        <v>216</v>
      </c>
      <c r="S15" s="49" t="s">
        <v>151</v>
      </c>
      <c r="T15" s="49" t="s">
        <v>141</v>
      </c>
      <c r="U15" s="57" t="s">
        <v>53</v>
      </c>
      <c r="V15" s="49" t="s">
        <v>213</v>
      </c>
    </row>
    <row r="16" spans="1:22" s="30" customFormat="1" ht="156.75" x14ac:dyDescent="0.25">
      <c r="A16" s="58">
        <v>9</v>
      </c>
      <c r="B16" s="49" t="s">
        <v>184</v>
      </c>
      <c r="C16" s="53" t="s">
        <v>109</v>
      </c>
      <c r="D16" s="49" t="str">
        <f>IFERROR(+VLOOKUP($C16,Objetivos!$B$2:$C$5,2,FALSE),"")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6" s="49" t="s">
        <v>178</v>
      </c>
      <c r="F16" s="49" t="s">
        <v>86</v>
      </c>
      <c r="G16" s="49" t="s">
        <v>42</v>
      </c>
      <c r="H16" s="49" t="s">
        <v>54</v>
      </c>
      <c r="I16" s="49" t="s">
        <v>3</v>
      </c>
      <c r="J16" s="49" t="s">
        <v>243</v>
      </c>
      <c r="K16" s="63">
        <v>44287</v>
      </c>
      <c r="L16" s="63">
        <v>44561</v>
      </c>
      <c r="M16" s="49" t="s">
        <v>228</v>
      </c>
      <c r="N16" s="49" t="s">
        <v>230</v>
      </c>
      <c r="O16" s="49" t="s">
        <v>169</v>
      </c>
      <c r="P16" s="48">
        <v>2</v>
      </c>
      <c r="Q16" s="49" t="s">
        <v>146</v>
      </c>
      <c r="R16" s="49" t="s">
        <v>229</v>
      </c>
      <c r="S16" s="49" t="s">
        <v>150</v>
      </c>
      <c r="T16" s="49" t="s">
        <v>166</v>
      </c>
      <c r="U16" s="57">
        <v>80000000</v>
      </c>
      <c r="V16" s="49" t="s">
        <v>213</v>
      </c>
    </row>
    <row r="17" spans="1:23" s="30" customFormat="1" ht="156.75" x14ac:dyDescent="0.25">
      <c r="A17" s="50">
        <v>10</v>
      </c>
      <c r="B17" s="49" t="s">
        <v>184</v>
      </c>
      <c r="C17" s="53" t="s">
        <v>109</v>
      </c>
      <c r="D17" s="49" t="str">
        <f>IFERROR(+VLOOKUP($C17,Objetivos!$B$2:$C$5,2,FALSE),"")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7" s="49" t="s">
        <v>178</v>
      </c>
      <c r="F17" s="49" t="s">
        <v>87</v>
      </c>
      <c r="G17" s="49" t="s">
        <v>35</v>
      </c>
      <c r="H17" s="49" t="s">
        <v>54</v>
      </c>
      <c r="I17" s="49" t="s">
        <v>3</v>
      </c>
      <c r="J17" s="49" t="s">
        <v>615</v>
      </c>
      <c r="K17" s="63">
        <v>44216</v>
      </c>
      <c r="L17" s="63">
        <v>44550</v>
      </c>
      <c r="M17" s="49" t="s">
        <v>245</v>
      </c>
      <c r="N17" s="49" t="s">
        <v>231</v>
      </c>
      <c r="O17" s="49" t="s">
        <v>163</v>
      </c>
      <c r="P17" s="55">
        <v>1</v>
      </c>
      <c r="Q17" s="49" t="s">
        <v>145</v>
      </c>
      <c r="R17" s="49" t="s">
        <v>616</v>
      </c>
      <c r="S17" s="49" t="s">
        <v>151</v>
      </c>
      <c r="T17" s="49" t="s">
        <v>202</v>
      </c>
      <c r="U17" s="57">
        <v>88000000</v>
      </c>
      <c r="V17" s="49" t="s">
        <v>217</v>
      </c>
    </row>
    <row r="18" spans="1:23" s="30" customFormat="1" ht="156.75" x14ac:dyDescent="0.25">
      <c r="A18" s="58">
        <v>11</v>
      </c>
      <c r="B18" s="49" t="s">
        <v>184</v>
      </c>
      <c r="C18" s="53" t="s">
        <v>109</v>
      </c>
      <c r="D18" s="49" t="str">
        <f>IFERROR(+VLOOKUP($C18,Objetivos!$B$2:$C$5,2,FALSE),"")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8" s="49" t="s">
        <v>178</v>
      </c>
      <c r="F18" s="49" t="s">
        <v>66</v>
      </c>
      <c r="G18" s="49" t="s">
        <v>37</v>
      </c>
      <c r="H18" s="49" t="s">
        <v>54</v>
      </c>
      <c r="I18" s="49" t="s">
        <v>3</v>
      </c>
      <c r="J18" s="49" t="s">
        <v>617</v>
      </c>
      <c r="K18" s="63">
        <v>44216</v>
      </c>
      <c r="L18" s="63">
        <v>44550</v>
      </c>
      <c r="M18" s="49" t="s">
        <v>246</v>
      </c>
      <c r="N18" s="49" t="s">
        <v>232</v>
      </c>
      <c r="O18" s="49" t="s">
        <v>163</v>
      </c>
      <c r="P18" s="55">
        <v>1</v>
      </c>
      <c r="Q18" s="49" t="s">
        <v>145</v>
      </c>
      <c r="R18" s="49" t="s">
        <v>233</v>
      </c>
      <c r="S18" s="49" t="s">
        <v>151</v>
      </c>
      <c r="T18" s="49" t="s">
        <v>202</v>
      </c>
      <c r="U18" s="57">
        <v>0</v>
      </c>
      <c r="V18" s="49" t="s">
        <v>217</v>
      </c>
    </row>
    <row r="19" spans="1:23" s="17" customFormat="1" ht="156.75" x14ac:dyDescent="0.25">
      <c r="A19" s="50">
        <v>12</v>
      </c>
      <c r="B19" s="49" t="s">
        <v>184</v>
      </c>
      <c r="C19" s="53" t="s">
        <v>109</v>
      </c>
      <c r="D19" s="49" t="str">
        <f>IFERROR(+VLOOKUP($C19,Objetivos!$B$2:$C$5,2,FALSE),"")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9" s="49" t="s">
        <v>178</v>
      </c>
      <c r="F19" s="49" t="s">
        <v>66</v>
      </c>
      <c r="G19" s="49" t="s">
        <v>37</v>
      </c>
      <c r="H19" s="49" t="s">
        <v>54</v>
      </c>
      <c r="I19" s="49" t="s">
        <v>3</v>
      </c>
      <c r="J19" s="49" t="s">
        <v>244</v>
      </c>
      <c r="K19" s="63">
        <v>44216</v>
      </c>
      <c r="L19" s="63">
        <v>44550</v>
      </c>
      <c r="M19" s="49" t="s">
        <v>238</v>
      </c>
      <c r="N19" s="49" t="s">
        <v>239</v>
      </c>
      <c r="O19" s="49" t="s">
        <v>163</v>
      </c>
      <c r="P19" s="55">
        <v>1</v>
      </c>
      <c r="Q19" s="49" t="s">
        <v>146</v>
      </c>
      <c r="R19" s="49" t="s">
        <v>237</v>
      </c>
      <c r="S19" s="49" t="s">
        <v>151</v>
      </c>
      <c r="T19" s="49" t="s">
        <v>166</v>
      </c>
      <c r="U19" s="64">
        <v>0</v>
      </c>
      <c r="V19" s="49" t="s">
        <v>217</v>
      </c>
    </row>
    <row r="20" spans="1:23" s="17" customFormat="1" ht="156.75" x14ac:dyDescent="0.25">
      <c r="A20" s="58">
        <v>13</v>
      </c>
      <c r="B20" s="49" t="s">
        <v>184</v>
      </c>
      <c r="C20" s="53" t="s">
        <v>109</v>
      </c>
      <c r="D20" s="49" t="str">
        <f>IFERROR(+VLOOKUP($C20,[1]Objetivos!$B$2:$C$5,2,FALSE),"")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0" s="49" t="s">
        <v>178</v>
      </c>
      <c r="F20" s="49" t="s">
        <v>84</v>
      </c>
      <c r="G20" s="49" t="s">
        <v>34</v>
      </c>
      <c r="H20" s="49" t="s">
        <v>54</v>
      </c>
      <c r="I20" s="49" t="s">
        <v>2</v>
      </c>
      <c r="J20" s="49" t="s">
        <v>618</v>
      </c>
      <c r="K20" s="63">
        <v>44378</v>
      </c>
      <c r="L20" s="63">
        <v>44561</v>
      </c>
      <c r="M20" s="49" t="s">
        <v>234</v>
      </c>
      <c r="N20" s="49" t="s">
        <v>235</v>
      </c>
      <c r="O20" s="49" t="s">
        <v>169</v>
      </c>
      <c r="P20" s="48">
        <v>1</v>
      </c>
      <c r="Q20" s="49" t="s">
        <v>145</v>
      </c>
      <c r="R20" s="49" t="s">
        <v>236</v>
      </c>
      <c r="S20" s="49" t="s">
        <v>152</v>
      </c>
      <c r="T20" s="49" t="s">
        <v>165</v>
      </c>
      <c r="U20" s="65">
        <v>0</v>
      </c>
      <c r="V20" s="49" t="s">
        <v>213</v>
      </c>
    </row>
    <row r="21" spans="1:23" s="30" customFormat="1" ht="156.75" x14ac:dyDescent="0.25">
      <c r="A21" s="50">
        <v>14</v>
      </c>
      <c r="B21" s="44" t="s">
        <v>184</v>
      </c>
      <c r="C21" s="66" t="s">
        <v>109</v>
      </c>
      <c r="D21" s="44" t="str">
        <f>IFERROR(+VLOOKUP($C21,[2]Objetivos!$B$2:$C$5,2,FALSE),"")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1" s="44" t="s">
        <v>178</v>
      </c>
      <c r="F21" s="44" t="s">
        <v>87</v>
      </c>
      <c r="G21" s="44" t="s">
        <v>35</v>
      </c>
      <c r="H21" s="44" t="s">
        <v>57</v>
      </c>
      <c r="I21" s="44" t="s">
        <v>24</v>
      </c>
      <c r="J21" s="44" t="s">
        <v>249</v>
      </c>
      <c r="K21" s="67">
        <v>44228</v>
      </c>
      <c r="L21" s="68">
        <v>44545</v>
      </c>
      <c r="M21" s="44" t="s">
        <v>187</v>
      </c>
      <c r="N21" s="44" t="s">
        <v>188</v>
      </c>
      <c r="O21" s="66" t="s">
        <v>163</v>
      </c>
      <c r="P21" s="69">
        <v>1</v>
      </c>
      <c r="Q21" s="66" t="s">
        <v>146</v>
      </c>
      <c r="R21" s="44" t="s">
        <v>247</v>
      </c>
      <c r="S21" s="66" t="s">
        <v>151</v>
      </c>
      <c r="T21" s="44" t="s">
        <v>141</v>
      </c>
      <c r="U21" s="70" t="s">
        <v>186</v>
      </c>
      <c r="V21" s="71" t="s">
        <v>186</v>
      </c>
    </row>
    <row r="22" spans="1:23" s="30" customFormat="1" ht="156.75" x14ac:dyDescent="0.25">
      <c r="A22" s="58">
        <v>15</v>
      </c>
      <c r="B22" s="44" t="s">
        <v>184</v>
      </c>
      <c r="C22" s="66" t="s">
        <v>109</v>
      </c>
      <c r="D22" s="44" t="str">
        <f>IFERROR(+VLOOKUP($C22,[2]Objetivos!$B$2:$C$5,2,FALSE),"")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2" s="44" t="s">
        <v>178</v>
      </c>
      <c r="F22" s="44" t="s">
        <v>87</v>
      </c>
      <c r="G22" s="44" t="s">
        <v>35</v>
      </c>
      <c r="H22" s="44" t="s">
        <v>57</v>
      </c>
      <c r="I22" s="44" t="s">
        <v>24</v>
      </c>
      <c r="J22" s="47" t="s">
        <v>250</v>
      </c>
      <c r="K22" s="67">
        <v>44206</v>
      </c>
      <c r="L22" s="68">
        <v>44560</v>
      </c>
      <c r="M22" s="44" t="s">
        <v>189</v>
      </c>
      <c r="N22" s="44" t="s">
        <v>189</v>
      </c>
      <c r="O22" s="44" t="s">
        <v>169</v>
      </c>
      <c r="P22" s="45">
        <v>2</v>
      </c>
      <c r="Q22" s="44" t="s">
        <v>146</v>
      </c>
      <c r="R22" s="44" t="s">
        <v>190</v>
      </c>
      <c r="S22" s="66" t="s">
        <v>150</v>
      </c>
      <c r="T22" s="44" t="s">
        <v>141</v>
      </c>
      <c r="U22" s="70" t="s">
        <v>186</v>
      </c>
      <c r="V22" s="71" t="s">
        <v>186</v>
      </c>
    </row>
    <row r="23" spans="1:23" s="30" customFormat="1" ht="156.75" x14ac:dyDescent="0.25">
      <c r="A23" s="50">
        <v>16</v>
      </c>
      <c r="B23" s="44" t="s">
        <v>184</v>
      </c>
      <c r="C23" s="66" t="s">
        <v>109</v>
      </c>
      <c r="D23" s="44" t="str">
        <f>IFERROR(+VLOOKUP($C23,[2]Objetivos!$B$2:$C$5,2,FALSE),"")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3" s="44" t="s">
        <v>178</v>
      </c>
      <c r="F23" s="44" t="s">
        <v>87</v>
      </c>
      <c r="G23" s="44" t="s">
        <v>35</v>
      </c>
      <c r="H23" s="44" t="s">
        <v>57</v>
      </c>
      <c r="I23" s="44" t="s">
        <v>24</v>
      </c>
      <c r="J23" s="47" t="s">
        <v>251</v>
      </c>
      <c r="K23" s="67">
        <v>44206</v>
      </c>
      <c r="L23" s="68">
        <v>44560</v>
      </c>
      <c r="M23" s="44" t="s">
        <v>191</v>
      </c>
      <c r="N23" s="44" t="s">
        <v>191</v>
      </c>
      <c r="O23" s="44" t="s">
        <v>169</v>
      </c>
      <c r="P23" s="45">
        <v>4</v>
      </c>
      <c r="Q23" s="44" t="s">
        <v>146</v>
      </c>
      <c r="R23" s="44" t="s">
        <v>192</v>
      </c>
      <c r="S23" s="66" t="s">
        <v>151</v>
      </c>
      <c r="T23" s="44" t="s">
        <v>141</v>
      </c>
      <c r="U23" s="70" t="s">
        <v>186</v>
      </c>
      <c r="V23" s="71" t="s">
        <v>186</v>
      </c>
    </row>
    <row r="24" spans="1:23" s="30" customFormat="1" ht="156.75" x14ac:dyDescent="0.25">
      <c r="A24" s="58">
        <v>17</v>
      </c>
      <c r="B24" s="44" t="s">
        <v>184</v>
      </c>
      <c r="C24" s="66" t="s">
        <v>109</v>
      </c>
      <c r="D24" s="44" t="str">
        <f>IFERROR(+VLOOKUP($C24,[2]Objetivos!$B$2:$C$5,2,FALSE),"")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4" s="44" t="s">
        <v>178</v>
      </c>
      <c r="F24" s="44" t="s">
        <v>87</v>
      </c>
      <c r="G24" s="44" t="s">
        <v>35</v>
      </c>
      <c r="H24" s="44" t="s">
        <v>57</v>
      </c>
      <c r="I24" s="44" t="s">
        <v>24</v>
      </c>
      <c r="J24" s="47" t="s">
        <v>252</v>
      </c>
      <c r="K24" s="67">
        <v>44206</v>
      </c>
      <c r="L24" s="68">
        <v>44560</v>
      </c>
      <c r="M24" s="44" t="s">
        <v>193</v>
      </c>
      <c r="N24" s="44" t="s">
        <v>193</v>
      </c>
      <c r="O24" s="44" t="s">
        <v>169</v>
      </c>
      <c r="P24" s="45">
        <v>4</v>
      </c>
      <c r="Q24" s="44" t="s">
        <v>146</v>
      </c>
      <c r="R24" s="44" t="s">
        <v>194</v>
      </c>
      <c r="S24" s="66" t="s">
        <v>151</v>
      </c>
      <c r="T24" s="44" t="s">
        <v>141</v>
      </c>
      <c r="U24" s="70" t="s">
        <v>186</v>
      </c>
      <c r="V24" s="71" t="s">
        <v>186</v>
      </c>
    </row>
    <row r="25" spans="1:23" s="30" customFormat="1" ht="156.75" x14ac:dyDescent="0.25">
      <c r="A25" s="50">
        <v>18</v>
      </c>
      <c r="B25" s="44" t="s">
        <v>184</v>
      </c>
      <c r="C25" s="66" t="s">
        <v>109</v>
      </c>
      <c r="D25" s="44" t="str">
        <f>IFERROR(+VLOOKUP($C25,[2]Objetivos!$B$2:$C$5,2,FALSE),"")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5" s="44" t="s">
        <v>178</v>
      </c>
      <c r="F25" s="44" t="s">
        <v>87</v>
      </c>
      <c r="G25" s="44" t="s">
        <v>35</v>
      </c>
      <c r="H25" s="44" t="s">
        <v>57</v>
      </c>
      <c r="I25" s="44" t="s">
        <v>24</v>
      </c>
      <c r="J25" s="47" t="s">
        <v>253</v>
      </c>
      <c r="K25" s="67">
        <v>44206</v>
      </c>
      <c r="L25" s="68">
        <v>44560</v>
      </c>
      <c r="M25" s="44" t="s">
        <v>195</v>
      </c>
      <c r="N25" s="44" t="s">
        <v>195</v>
      </c>
      <c r="O25" s="44" t="s">
        <v>169</v>
      </c>
      <c r="P25" s="45">
        <v>4</v>
      </c>
      <c r="Q25" s="44" t="s">
        <v>146</v>
      </c>
      <c r="R25" s="44" t="s">
        <v>196</v>
      </c>
      <c r="S25" s="66" t="s">
        <v>151</v>
      </c>
      <c r="T25" s="44" t="s">
        <v>141</v>
      </c>
      <c r="U25" s="70" t="s">
        <v>186</v>
      </c>
      <c r="V25" s="71" t="s">
        <v>186</v>
      </c>
    </row>
    <row r="26" spans="1:23" s="30" customFormat="1" ht="299.25" x14ac:dyDescent="0.25">
      <c r="A26" s="58">
        <v>19</v>
      </c>
      <c r="B26" s="44" t="s">
        <v>184</v>
      </c>
      <c r="C26" s="66" t="s">
        <v>109</v>
      </c>
      <c r="D26" s="44" t="str">
        <f>IFERROR(+VLOOKUP($C26,[2]Objetivos!$B$2:$C$5,2,FALSE),"")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6" s="44" t="s">
        <v>178</v>
      </c>
      <c r="F26" s="44" t="s">
        <v>87</v>
      </c>
      <c r="G26" s="44" t="s">
        <v>35</v>
      </c>
      <c r="H26" s="44" t="s">
        <v>57</v>
      </c>
      <c r="I26" s="44" t="s">
        <v>24</v>
      </c>
      <c r="J26" s="44" t="s">
        <v>254</v>
      </c>
      <c r="K26" s="67">
        <v>44206</v>
      </c>
      <c r="L26" s="68">
        <v>44560</v>
      </c>
      <c r="M26" s="44" t="s">
        <v>197</v>
      </c>
      <c r="N26" s="44" t="s">
        <v>198</v>
      </c>
      <c r="O26" s="44" t="s">
        <v>163</v>
      </c>
      <c r="P26" s="51">
        <v>1</v>
      </c>
      <c r="Q26" s="44" t="s">
        <v>146</v>
      </c>
      <c r="R26" s="44" t="s">
        <v>248</v>
      </c>
      <c r="S26" s="66" t="s">
        <v>151</v>
      </c>
      <c r="T26" s="44" t="s">
        <v>141</v>
      </c>
      <c r="U26" s="70" t="s">
        <v>186</v>
      </c>
      <c r="V26" s="45" t="s">
        <v>104</v>
      </c>
    </row>
    <row r="27" spans="1:23" s="17" customFormat="1" ht="156.75" x14ac:dyDescent="0.25">
      <c r="A27" s="50">
        <v>20</v>
      </c>
      <c r="B27" s="49" t="s">
        <v>184</v>
      </c>
      <c r="C27" s="53" t="s">
        <v>109</v>
      </c>
      <c r="D27" s="49" t="s">
        <v>81</v>
      </c>
      <c r="E27" s="49" t="s">
        <v>178</v>
      </c>
      <c r="F27" s="49" t="s">
        <v>85</v>
      </c>
      <c r="G27" s="49" t="s">
        <v>41</v>
      </c>
      <c r="H27" s="49" t="s">
        <v>58</v>
      </c>
      <c r="I27" s="49" t="s">
        <v>15</v>
      </c>
      <c r="J27" s="49" t="s">
        <v>534</v>
      </c>
      <c r="K27" s="72">
        <v>44228</v>
      </c>
      <c r="L27" s="68">
        <v>44561</v>
      </c>
      <c r="M27" s="49" t="s">
        <v>255</v>
      </c>
      <c r="N27" s="49" t="s">
        <v>256</v>
      </c>
      <c r="O27" s="53" t="s">
        <v>163</v>
      </c>
      <c r="P27" s="73">
        <v>1</v>
      </c>
      <c r="Q27" s="53" t="s">
        <v>146</v>
      </c>
      <c r="R27" s="49" t="s">
        <v>257</v>
      </c>
      <c r="S27" s="53" t="s">
        <v>151</v>
      </c>
      <c r="T27" s="49" t="s">
        <v>258</v>
      </c>
      <c r="U27" s="74">
        <v>40000000</v>
      </c>
      <c r="V27" s="49" t="s">
        <v>259</v>
      </c>
      <c r="W27" s="17" t="s">
        <v>596</v>
      </c>
    </row>
    <row r="28" spans="1:23" s="17" customFormat="1" ht="156.75" x14ac:dyDescent="0.25">
      <c r="A28" s="58">
        <v>21</v>
      </c>
      <c r="B28" s="49" t="s">
        <v>184</v>
      </c>
      <c r="C28" s="53" t="s">
        <v>109</v>
      </c>
      <c r="D28" s="49" t="s">
        <v>81</v>
      </c>
      <c r="E28" s="49" t="s">
        <v>178</v>
      </c>
      <c r="F28" s="49" t="s">
        <v>85</v>
      </c>
      <c r="G28" s="49" t="s">
        <v>41</v>
      </c>
      <c r="H28" s="49" t="s">
        <v>58</v>
      </c>
      <c r="I28" s="49" t="s">
        <v>15</v>
      </c>
      <c r="J28" s="49" t="s">
        <v>572</v>
      </c>
      <c r="K28" s="72">
        <v>44287</v>
      </c>
      <c r="L28" s="68">
        <v>44561</v>
      </c>
      <c r="M28" s="49" t="s">
        <v>260</v>
      </c>
      <c r="N28" s="49" t="s">
        <v>261</v>
      </c>
      <c r="O28" s="53" t="s">
        <v>262</v>
      </c>
      <c r="P28" s="75">
        <v>1</v>
      </c>
      <c r="Q28" s="53" t="s">
        <v>146</v>
      </c>
      <c r="R28" s="49" t="s">
        <v>263</v>
      </c>
      <c r="S28" s="53" t="s">
        <v>151</v>
      </c>
      <c r="T28" s="49" t="s">
        <v>258</v>
      </c>
      <c r="U28" s="74">
        <v>120000000</v>
      </c>
      <c r="V28" s="49" t="s">
        <v>259</v>
      </c>
    </row>
    <row r="29" spans="1:23" s="17" customFormat="1" ht="156.75" x14ac:dyDescent="0.25">
      <c r="A29" s="50">
        <v>22</v>
      </c>
      <c r="B29" s="49" t="s">
        <v>184</v>
      </c>
      <c r="C29" s="53" t="s">
        <v>109</v>
      </c>
      <c r="D29" s="49" t="s">
        <v>81</v>
      </c>
      <c r="E29" s="49" t="s">
        <v>178</v>
      </c>
      <c r="F29" s="49" t="s">
        <v>85</v>
      </c>
      <c r="G29" s="49" t="s">
        <v>41</v>
      </c>
      <c r="H29" s="49" t="s">
        <v>58</v>
      </c>
      <c r="I29" s="49" t="s">
        <v>15</v>
      </c>
      <c r="J29" s="49" t="s">
        <v>573</v>
      </c>
      <c r="K29" s="72">
        <v>44216</v>
      </c>
      <c r="L29" s="68">
        <v>44561</v>
      </c>
      <c r="M29" s="49" t="s">
        <v>264</v>
      </c>
      <c r="N29" s="49" t="s">
        <v>265</v>
      </c>
      <c r="O29" s="53" t="s">
        <v>163</v>
      </c>
      <c r="P29" s="73">
        <v>1</v>
      </c>
      <c r="Q29" s="53" t="s">
        <v>146</v>
      </c>
      <c r="R29" s="49" t="s">
        <v>266</v>
      </c>
      <c r="S29" s="53" t="s">
        <v>267</v>
      </c>
      <c r="T29" s="49" t="s">
        <v>258</v>
      </c>
      <c r="U29" s="74">
        <v>72000000</v>
      </c>
      <c r="V29" s="49" t="s">
        <v>138</v>
      </c>
    </row>
    <row r="30" spans="1:23" s="17" customFormat="1" ht="156.75" x14ac:dyDescent="0.25">
      <c r="A30" s="58">
        <v>23</v>
      </c>
      <c r="B30" s="49" t="s">
        <v>184</v>
      </c>
      <c r="C30" s="53" t="s">
        <v>109</v>
      </c>
      <c r="D30" s="49" t="s">
        <v>81</v>
      </c>
      <c r="E30" s="49" t="s">
        <v>178</v>
      </c>
      <c r="F30" s="49" t="s">
        <v>85</v>
      </c>
      <c r="G30" s="49" t="s">
        <v>41</v>
      </c>
      <c r="H30" s="49" t="s">
        <v>58</v>
      </c>
      <c r="I30" s="49" t="s">
        <v>15</v>
      </c>
      <c r="J30" s="49" t="s">
        <v>574</v>
      </c>
      <c r="K30" s="72">
        <v>44197</v>
      </c>
      <c r="L30" s="68">
        <v>44561</v>
      </c>
      <c r="M30" s="49" t="s">
        <v>268</v>
      </c>
      <c r="N30" s="49" t="s">
        <v>269</v>
      </c>
      <c r="O30" s="49" t="s">
        <v>163</v>
      </c>
      <c r="P30" s="55">
        <v>1</v>
      </c>
      <c r="Q30" s="49" t="s">
        <v>146</v>
      </c>
      <c r="R30" s="49" t="s">
        <v>619</v>
      </c>
      <c r="S30" s="53" t="s">
        <v>150</v>
      </c>
      <c r="T30" s="49" t="s">
        <v>141</v>
      </c>
      <c r="U30" s="57" t="s">
        <v>186</v>
      </c>
      <c r="V30" s="49" t="s">
        <v>270</v>
      </c>
    </row>
    <row r="31" spans="1:23" s="17" customFormat="1" ht="156.75" x14ac:dyDescent="0.25">
      <c r="A31" s="50">
        <v>24</v>
      </c>
      <c r="B31" s="49" t="s">
        <v>184</v>
      </c>
      <c r="C31" s="53" t="s">
        <v>109</v>
      </c>
      <c r="D31" s="49" t="s">
        <v>81</v>
      </c>
      <c r="E31" s="49" t="s">
        <v>179</v>
      </c>
      <c r="F31" s="49" t="s">
        <v>85</v>
      </c>
      <c r="G31" s="49" t="s">
        <v>41</v>
      </c>
      <c r="H31" s="49" t="s">
        <v>58</v>
      </c>
      <c r="I31" s="49" t="s">
        <v>22</v>
      </c>
      <c r="J31" s="49" t="s">
        <v>575</v>
      </c>
      <c r="K31" s="72">
        <v>44197</v>
      </c>
      <c r="L31" s="68">
        <v>44561</v>
      </c>
      <c r="M31" s="49" t="s">
        <v>271</v>
      </c>
      <c r="N31" s="49" t="s">
        <v>272</v>
      </c>
      <c r="O31" s="49" t="s">
        <v>163</v>
      </c>
      <c r="P31" s="55">
        <v>1</v>
      </c>
      <c r="Q31" s="49" t="s">
        <v>146</v>
      </c>
      <c r="R31" s="49" t="s">
        <v>273</v>
      </c>
      <c r="S31" s="53" t="s">
        <v>151</v>
      </c>
      <c r="T31" s="49" t="s">
        <v>141</v>
      </c>
      <c r="U31" s="57" t="s">
        <v>186</v>
      </c>
      <c r="V31" s="49" t="s">
        <v>104</v>
      </c>
    </row>
    <row r="32" spans="1:23" s="17" customFormat="1" ht="114" x14ac:dyDescent="0.25">
      <c r="A32" s="58">
        <v>25</v>
      </c>
      <c r="B32" s="49" t="s">
        <v>185</v>
      </c>
      <c r="C32" s="53" t="s">
        <v>110</v>
      </c>
      <c r="D32" s="49" t="s">
        <v>82</v>
      </c>
      <c r="E32" s="49" t="s">
        <v>274</v>
      </c>
      <c r="F32" s="49" t="s">
        <v>68</v>
      </c>
      <c r="G32" s="49" t="s">
        <v>38</v>
      </c>
      <c r="H32" s="49" t="s">
        <v>62</v>
      </c>
      <c r="I32" s="49" t="s">
        <v>12</v>
      </c>
      <c r="J32" s="49" t="s">
        <v>620</v>
      </c>
      <c r="K32" s="72">
        <v>44242</v>
      </c>
      <c r="L32" s="68">
        <v>44530</v>
      </c>
      <c r="M32" s="49" t="s">
        <v>532</v>
      </c>
      <c r="N32" s="76" t="s">
        <v>621</v>
      </c>
      <c r="O32" s="53" t="s">
        <v>169</v>
      </c>
      <c r="P32" s="50">
        <v>1</v>
      </c>
      <c r="Q32" s="53" t="s">
        <v>145</v>
      </c>
      <c r="R32" s="49" t="s">
        <v>540</v>
      </c>
      <c r="S32" s="53" t="s">
        <v>152</v>
      </c>
      <c r="T32" s="49" t="s">
        <v>166</v>
      </c>
      <c r="U32" s="74">
        <v>456000000</v>
      </c>
      <c r="V32" s="49" t="s">
        <v>275</v>
      </c>
      <c r="W32" s="41" t="s">
        <v>604</v>
      </c>
    </row>
    <row r="33" spans="1:23" s="17" customFormat="1" ht="114" x14ac:dyDescent="0.25">
      <c r="A33" s="50">
        <v>26</v>
      </c>
      <c r="B33" s="49" t="s">
        <v>185</v>
      </c>
      <c r="C33" s="53" t="s">
        <v>110</v>
      </c>
      <c r="D33" s="49" t="s">
        <v>82</v>
      </c>
      <c r="E33" s="49" t="s">
        <v>274</v>
      </c>
      <c r="F33" s="49" t="s">
        <v>68</v>
      </c>
      <c r="G33" s="49" t="s">
        <v>38</v>
      </c>
      <c r="H33" s="49" t="s">
        <v>62</v>
      </c>
      <c r="I33" s="49" t="s">
        <v>12</v>
      </c>
      <c r="J33" s="49" t="s">
        <v>276</v>
      </c>
      <c r="K33" s="72">
        <v>44440</v>
      </c>
      <c r="L33" s="68">
        <v>44540</v>
      </c>
      <c r="M33" s="49" t="s">
        <v>277</v>
      </c>
      <c r="N33" s="49" t="s">
        <v>278</v>
      </c>
      <c r="O33" s="53" t="s">
        <v>169</v>
      </c>
      <c r="P33" s="50">
        <v>1</v>
      </c>
      <c r="Q33" s="53" t="s">
        <v>145</v>
      </c>
      <c r="R33" s="49" t="s">
        <v>541</v>
      </c>
      <c r="S33" s="53" t="s">
        <v>152</v>
      </c>
      <c r="T33" s="49" t="s">
        <v>166</v>
      </c>
      <c r="U33" s="57">
        <v>26522500</v>
      </c>
      <c r="V33" s="49" t="s">
        <v>275</v>
      </c>
    </row>
    <row r="34" spans="1:23" s="17" customFormat="1" ht="183.75" customHeight="1" x14ac:dyDescent="0.25">
      <c r="A34" s="58">
        <v>27</v>
      </c>
      <c r="B34" s="49" t="s">
        <v>185</v>
      </c>
      <c r="C34" s="53" t="s">
        <v>110</v>
      </c>
      <c r="D34" s="49" t="s">
        <v>82</v>
      </c>
      <c r="E34" s="49" t="s">
        <v>274</v>
      </c>
      <c r="F34" s="49" t="s">
        <v>68</v>
      </c>
      <c r="G34" s="49" t="s">
        <v>38</v>
      </c>
      <c r="H34" s="49" t="s">
        <v>62</v>
      </c>
      <c r="I34" s="49" t="s">
        <v>12</v>
      </c>
      <c r="J34" s="49" t="s">
        <v>279</v>
      </c>
      <c r="K34" s="72">
        <v>44197</v>
      </c>
      <c r="L34" s="68">
        <v>44560</v>
      </c>
      <c r="M34" s="49" t="s">
        <v>280</v>
      </c>
      <c r="N34" s="49" t="s">
        <v>281</v>
      </c>
      <c r="O34" s="49" t="s">
        <v>163</v>
      </c>
      <c r="P34" s="55">
        <v>1</v>
      </c>
      <c r="Q34" s="49" t="s">
        <v>146</v>
      </c>
      <c r="R34" s="49" t="s">
        <v>282</v>
      </c>
      <c r="S34" s="49" t="s">
        <v>150</v>
      </c>
      <c r="T34" s="49" t="s">
        <v>141</v>
      </c>
      <c r="U34" s="57"/>
      <c r="V34" s="49" t="s">
        <v>186</v>
      </c>
    </row>
    <row r="35" spans="1:23" s="17" customFormat="1" ht="114" x14ac:dyDescent="0.25">
      <c r="A35" s="50">
        <v>28</v>
      </c>
      <c r="B35" s="49" t="s">
        <v>185</v>
      </c>
      <c r="C35" s="53" t="s">
        <v>110</v>
      </c>
      <c r="D35" s="49" t="s">
        <v>82</v>
      </c>
      <c r="E35" s="49" t="s">
        <v>274</v>
      </c>
      <c r="F35" s="49" t="s">
        <v>68</v>
      </c>
      <c r="G35" s="49" t="s">
        <v>38</v>
      </c>
      <c r="H35" s="49" t="s">
        <v>62</v>
      </c>
      <c r="I35" s="49" t="s">
        <v>12</v>
      </c>
      <c r="J35" s="49" t="s">
        <v>283</v>
      </c>
      <c r="K35" s="72">
        <v>44242</v>
      </c>
      <c r="L35" s="68">
        <v>44560</v>
      </c>
      <c r="M35" s="49" t="s">
        <v>622</v>
      </c>
      <c r="N35" s="49" t="s">
        <v>622</v>
      </c>
      <c r="O35" s="49" t="s">
        <v>169</v>
      </c>
      <c r="P35" s="77">
        <v>4</v>
      </c>
      <c r="Q35" s="49" t="s">
        <v>146</v>
      </c>
      <c r="R35" s="49" t="s">
        <v>284</v>
      </c>
      <c r="S35" s="49" t="s">
        <v>151</v>
      </c>
      <c r="T35" s="49" t="s">
        <v>166</v>
      </c>
      <c r="U35" s="57">
        <v>32790120</v>
      </c>
      <c r="V35" s="49" t="s">
        <v>186</v>
      </c>
    </row>
    <row r="36" spans="1:23" s="17" customFormat="1" ht="120" x14ac:dyDescent="0.25">
      <c r="A36" s="58">
        <v>29</v>
      </c>
      <c r="B36" s="49" t="s">
        <v>185</v>
      </c>
      <c r="C36" s="53" t="s">
        <v>110</v>
      </c>
      <c r="D36" s="49" t="s">
        <v>82</v>
      </c>
      <c r="E36" s="49" t="s">
        <v>274</v>
      </c>
      <c r="F36" s="49" t="s">
        <v>68</v>
      </c>
      <c r="G36" s="49" t="s">
        <v>38</v>
      </c>
      <c r="H36" s="49" t="s">
        <v>62</v>
      </c>
      <c r="I36" s="49" t="s">
        <v>12</v>
      </c>
      <c r="J36" s="49" t="s">
        <v>285</v>
      </c>
      <c r="K36" s="72">
        <v>44242</v>
      </c>
      <c r="L36" s="68">
        <v>44530</v>
      </c>
      <c r="M36" s="49" t="s">
        <v>286</v>
      </c>
      <c r="N36" s="78" t="s">
        <v>287</v>
      </c>
      <c r="O36" s="49" t="s">
        <v>169</v>
      </c>
      <c r="P36" s="50">
        <v>1</v>
      </c>
      <c r="Q36" s="49" t="s">
        <v>146</v>
      </c>
      <c r="R36" s="49" t="s">
        <v>288</v>
      </c>
      <c r="S36" s="53" t="s">
        <v>152</v>
      </c>
      <c r="T36" s="49" t="s">
        <v>166</v>
      </c>
      <c r="U36" s="57">
        <v>478152778</v>
      </c>
      <c r="V36" s="49" t="s">
        <v>275</v>
      </c>
      <c r="W36" s="41" t="s">
        <v>605</v>
      </c>
    </row>
    <row r="37" spans="1:23" s="17" customFormat="1" ht="156.75" x14ac:dyDescent="0.25">
      <c r="A37" s="50">
        <v>30</v>
      </c>
      <c r="B37" s="49" t="s">
        <v>184</v>
      </c>
      <c r="C37" s="53" t="s">
        <v>109</v>
      </c>
      <c r="D37" s="49" t="s">
        <v>81</v>
      </c>
      <c r="E37" s="49" t="s">
        <v>178</v>
      </c>
      <c r="F37" s="49" t="s">
        <v>65</v>
      </c>
      <c r="G37" s="49" t="s">
        <v>36</v>
      </c>
      <c r="H37" s="49" t="s">
        <v>58</v>
      </c>
      <c r="I37" s="49" t="s">
        <v>23</v>
      </c>
      <c r="J37" s="49" t="s">
        <v>289</v>
      </c>
      <c r="K37" s="72">
        <v>44228</v>
      </c>
      <c r="L37" s="72">
        <v>44561</v>
      </c>
      <c r="M37" s="49" t="s">
        <v>290</v>
      </c>
      <c r="N37" s="49" t="s">
        <v>291</v>
      </c>
      <c r="O37" s="53" t="s">
        <v>169</v>
      </c>
      <c r="P37" s="75">
        <v>1</v>
      </c>
      <c r="Q37" s="53" t="s">
        <v>146</v>
      </c>
      <c r="R37" s="49" t="s">
        <v>292</v>
      </c>
      <c r="S37" s="53" t="s">
        <v>152</v>
      </c>
      <c r="T37" s="49" t="s">
        <v>293</v>
      </c>
      <c r="U37" s="74">
        <v>45300000</v>
      </c>
      <c r="V37" s="49" t="s">
        <v>100</v>
      </c>
      <c r="W37" s="17" t="s">
        <v>597</v>
      </c>
    </row>
    <row r="38" spans="1:23" s="17" customFormat="1" ht="156.75" x14ac:dyDescent="0.25">
      <c r="A38" s="58">
        <v>31</v>
      </c>
      <c r="B38" s="49" t="s">
        <v>184</v>
      </c>
      <c r="C38" s="53" t="s">
        <v>109</v>
      </c>
      <c r="D38" s="49" t="s">
        <v>81</v>
      </c>
      <c r="E38" s="49" t="s">
        <v>178</v>
      </c>
      <c r="F38" s="49" t="s">
        <v>65</v>
      </c>
      <c r="G38" s="49" t="s">
        <v>36</v>
      </c>
      <c r="H38" s="49" t="s">
        <v>58</v>
      </c>
      <c r="I38" s="49" t="s">
        <v>23</v>
      </c>
      <c r="J38" s="49" t="s">
        <v>289</v>
      </c>
      <c r="K38" s="72">
        <v>44216</v>
      </c>
      <c r="L38" s="72">
        <v>44561</v>
      </c>
      <c r="M38" s="49" t="s">
        <v>294</v>
      </c>
      <c r="N38" s="49" t="s">
        <v>295</v>
      </c>
      <c r="O38" s="49" t="s">
        <v>163</v>
      </c>
      <c r="P38" s="55">
        <v>1</v>
      </c>
      <c r="Q38" s="53" t="s">
        <v>146</v>
      </c>
      <c r="R38" s="49" t="s">
        <v>296</v>
      </c>
      <c r="S38" s="53" t="s">
        <v>151</v>
      </c>
      <c r="T38" s="49" t="s">
        <v>293</v>
      </c>
      <c r="U38" s="74">
        <v>479500000</v>
      </c>
      <c r="V38" s="49" t="s">
        <v>100</v>
      </c>
    </row>
    <row r="39" spans="1:23" s="17" customFormat="1" ht="156.75" x14ac:dyDescent="0.25">
      <c r="A39" s="50">
        <v>32</v>
      </c>
      <c r="B39" s="49" t="s">
        <v>184</v>
      </c>
      <c r="C39" s="53" t="s">
        <v>109</v>
      </c>
      <c r="D39" s="49" t="s">
        <v>81</v>
      </c>
      <c r="E39" s="49" t="s">
        <v>178</v>
      </c>
      <c r="F39" s="49" t="s">
        <v>65</v>
      </c>
      <c r="G39" s="49" t="s">
        <v>36</v>
      </c>
      <c r="H39" s="49" t="s">
        <v>58</v>
      </c>
      <c r="I39" s="49" t="s">
        <v>23</v>
      </c>
      <c r="J39" s="49" t="s">
        <v>297</v>
      </c>
      <c r="K39" s="72">
        <v>44197</v>
      </c>
      <c r="L39" s="72">
        <v>44561</v>
      </c>
      <c r="M39" s="49" t="s">
        <v>298</v>
      </c>
      <c r="N39" s="49" t="s">
        <v>299</v>
      </c>
      <c r="O39" s="53" t="s">
        <v>169</v>
      </c>
      <c r="P39" s="75">
        <v>1</v>
      </c>
      <c r="Q39" s="49" t="s">
        <v>146</v>
      </c>
      <c r="R39" s="49" t="s">
        <v>300</v>
      </c>
      <c r="S39" s="53" t="s">
        <v>152</v>
      </c>
      <c r="T39" s="49" t="s">
        <v>141</v>
      </c>
      <c r="U39" s="74">
        <v>0</v>
      </c>
      <c r="V39" s="49" t="s">
        <v>301</v>
      </c>
    </row>
    <row r="40" spans="1:23" s="17" customFormat="1" ht="156.75" x14ac:dyDescent="0.25">
      <c r="A40" s="58">
        <v>33</v>
      </c>
      <c r="B40" s="49" t="s">
        <v>184</v>
      </c>
      <c r="C40" s="53" t="s">
        <v>109</v>
      </c>
      <c r="D40" s="49" t="s">
        <v>81</v>
      </c>
      <c r="E40" s="49" t="s">
        <v>178</v>
      </c>
      <c r="F40" s="49" t="s">
        <v>65</v>
      </c>
      <c r="G40" s="49" t="s">
        <v>36</v>
      </c>
      <c r="H40" s="49" t="s">
        <v>58</v>
      </c>
      <c r="I40" s="49" t="s">
        <v>23</v>
      </c>
      <c r="J40" s="49" t="s">
        <v>297</v>
      </c>
      <c r="K40" s="72">
        <v>44197</v>
      </c>
      <c r="L40" s="72">
        <v>44561</v>
      </c>
      <c r="M40" s="49" t="s">
        <v>302</v>
      </c>
      <c r="N40" s="49" t="s">
        <v>303</v>
      </c>
      <c r="O40" s="53" t="s">
        <v>169</v>
      </c>
      <c r="P40" s="75">
        <v>1</v>
      </c>
      <c r="Q40" s="49" t="s">
        <v>146</v>
      </c>
      <c r="R40" s="49" t="s">
        <v>304</v>
      </c>
      <c r="S40" s="53" t="s">
        <v>152</v>
      </c>
      <c r="T40" s="49" t="s">
        <v>293</v>
      </c>
      <c r="U40" s="74">
        <v>58000000</v>
      </c>
      <c r="V40" s="49" t="s">
        <v>301</v>
      </c>
      <c r="W40" s="17" t="s">
        <v>595</v>
      </c>
    </row>
    <row r="41" spans="1:23" s="17" customFormat="1" ht="156.75" x14ac:dyDescent="0.25">
      <c r="A41" s="50">
        <v>34</v>
      </c>
      <c r="B41" s="49" t="s">
        <v>184</v>
      </c>
      <c r="C41" s="53" t="s">
        <v>109</v>
      </c>
      <c r="D41" s="49" t="s">
        <v>81</v>
      </c>
      <c r="E41" s="49" t="s">
        <v>178</v>
      </c>
      <c r="F41" s="49" t="s">
        <v>65</v>
      </c>
      <c r="G41" s="49" t="s">
        <v>36</v>
      </c>
      <c r="H41" s="49" t="s">
        <v>58</v>
      </c>
      <c r="I41" s="49" t="s">
        <v>23</v>
      </c>
      <c r="J41" s="49" t="s">
        <v>297</v>
      </c>
      <c r="K41" s="72">
        <v>44197</v>
      </c>
      <c r="L41" s="72">
        <v>44561</v>
      </c>
      <c r="M41" s="49" t="s">
        <v>305</v>
      </c>
      <c r="N41" s="49" t="s">
        <v>306</v>
      </c>
      <c r="O41" s="53" t="s">
        <v>163</v>
      </c>
      <c r="P41" s="55">
        <v>1</v>
      </c>
      <c r="Q41" s="53" t="s">
        <v>146</v>
      </c>
      <c r="R41" s="49" t="s">
        <v>307</v>
      </c>
      <c r="S41" s="53" t="s">
        <v>151</v>
      </c>
      <c r="T41" s="49" t="s">
        <v>293</v>
      </c>
      <c r="U41" s="74">
        <v>72000000</v>
      </c>
      <c r="V41" s="49" t="s">
        <v>100</v>
      </c>
    </row>
    <row r="42" spans="1:23" s="17" customFormat="1" ht="156.75" x14ac:dyDescent="0.25">
      <c r="A42" s="58">
        <v>35</v>
      </c>
      <c r="B42" s="49" t="s">
        <v>184</v>
      </c>
      <c r="C42" s="53" t="s">
        <v>109</v>
      </c>
      <c r="D42" s="49" t="s">
        <v>81</v>
      </c>
      <c r="E42" s="49" t="s">
        <v>178</v>
      </c>
      <c r="F42" s="49" t="s">
        <v>65</v>
      </c>
      <c r="G42" s="49" t="s">
        <v>36</v>
      </c>
      <c r="H42" s="49" t="s">
        <v>58</v>
      </c>
      <c r="I42" s="49" t="s">
        <v>23</v>
      </c>
      <c r="J42" s="49" t="s">
        <v>297</v>
      </c>
      <c r="K42" s="72">
        <v>44197</v>
      </c>
      <c r="L42" s="72">
        <v>44561</v>
      </c>
      <c r="M42" s="72" t="s">
        <v>308</v>
      </c>
      <c r="N42" s="49" t="s">
        <v>309</v>
      </c>
      <c r="O42" s="53" t="s">
        <v>169</v>
      </c>
      <c r="P42" s="75">
        <v>1</v>
      </c>
      <c r="Q42" s="49" t="s">
        <v>146</v>
      </c>
      <c r="R42" s="49" t="s">
        <v>310</v>
      </c>
      <c r="S42" s="53" t="s">
        <v>152</v>
      </c>
      <c r="T42" s="49" t="s">
        <v>293</v>
      </c>
      <c r="U42" s="74">
        <v>108000000</v>
      </c>
      <c r="V42" s="49" t="s">
        <v>100</v>
      </c>
      <c r="W42" s="17" t="s">
        <v>598</v>
      </c>
    </row>
    <row r="43" spans="1:23" s="17" customFormat="1" ht="156.75" x14ac:dyDescent="0.25">
      <c r="A43" s="50">
        <v>36</v>
      </c>
      <c r="B43" s="49" t="s">
        <v>184</v>
      </c>
      <c r="C43" s="53" t="s">
        <v>109</v>
      </c>
      <c r="D43" s="49" t="s">
        <v>81</v>
      </c>
      <c r="E43" s="49" t="s">
        <v>178</v>
      </c>
      <c r="F43" s="49" t="s">
        <v>65</v>
      </c>
      <c r="G43" s="49" t="s">
        <v>36</v>
      </c>
      <c r="H43" s="49" t="s">
        <v>58</v>
      </c>
      <c r="I43" s="49" t="s">
        <v>23</v>
      </c>
      <c r="J43" s="49" t="s">
        <v>311</v>
      </c>
      <c r="K43" s="72">
        <v>44197</v>
      </c>
      <c r="L43" s="72">
        <v>44561</v>
      </c>
      <c r="M43" s="72" t="s">
        <v>312</v>
      </c>
      <c r="N43" s="49" t="s">
        <v>313</v>
      </c>
      <c r="O43" s="49" t="s">
        <v>163</v>
      </c>
      <c r="P43" s="55">
        <v>1</v>
      </c>
      <c r="Q43" s="49" t="s">
        <v>146</v>
      </c>
      <c r="R43" s="49" t="s">
        <v>314</v>
      </c>
      <c r="S43" s="53" t="s">
        <v>151</v>
      </c>
      <c r="T43" s="49" t="s">
        <v>166</v>
      </c>
      <c r="U43" s="74">
        <f>32289942+260939</f>
        <v>32550881</v>
      </c>
      <c r="V43" s="49" t="s">
        <v>100</v>
      </c>
      <c r="W43" s="17" t="s">
        <v>599</v>
      </c>
    </row>
    <row r="44" spans="1:23" s="17" customFormat="1" ht="156.75" x14ac:dyDescent="0.25">
      <c r="A44" s="58">
        <v>37</v>
      </c>
      <c r="B44" s="49" t="s">
        <v>184</v>
      </c>
      <c r="C44" s="53" t="s">
        <v>109</v>
      </c>
      <c r="D44" s="49" t="s">
        <v>81</v>
      </c>
      <c r="E44" s="49" t="s">
        <v>178</v>
      </c>
      <c r="F44" s="49" t="s">
        <v>65</v>
      </c>
      <c r="G44" s="49" t="s">
        <v>36</v>
      </c>
      <c r="H44" s="49" t="s">
        <v>58</v>
      </c>
      <c r="I44" s="49" t="s">
        <v>23</v>
      </c>
      <c r="J44" s="49" t="s">
        <v>315</v>
      </c>
      <c r="K44" s="72">
        <v>44197</v>
      </c>
      <c r="L44" s="72">
        <v>44561</v>
      </c>
      <c r="M44" s="49" t="s">
        <v>316</v>
      </c>
      <c r="N44" s="49" t="s">
        <v>317</v>
      </c>
      <c r="O44" s="49" t="s">
        <v>163</v>
      </c>
      <c r="P44" s="55">
        <v>1</v>
      </c>
      <c r="Q44" s="49" t="s">
        <v>146</v>
      </c>
      <c r="R44" s="49" t="s">
        <v>314</v>
      </c>
      <c r="S44" s="53" t="s">
        <v>151</v>
      </c>
      <c r="T44" s="49" t="s">
        <v>141</v>
      </c>
      <c r="U44" s="74">
        <v>0</v>
      </c>
      <c r="V44" s="49" t="s">
        <v>301</v>
      </c>
    </row>
    <row r="45" spans="1:23" s="17" customFormat="1" ht="156.75" x14ac:dyDescent="0.25">
      <c r="A45" s="50">
        <v>38</v>
      </c>
      <c r="B45" s="49" t="s">
        <v>184</v>
      </c>
      <c r="C45" s="53" t="s">
        <v>109</v>
      </c>
      <c r="D45" s="49" t="s">
        <v>81</v>
      </c>
      <c r="E45" s="49" t="s">
        <v>178</v>
      </c>
      <c r="F45" s="49" t="s">
        <v>65</v>
      </c>
      <c r="G45" s="49" t="s">
        <v>36</v>
      </c>
      <c r="H45" s="49" t="s">
        <v>58</v>
      </c>
      <c r="I45" s="49" t="s">
        <v>23</v>
      </c>
      <c r="J45" s="49" t="s">
        <v>315</v>
      </c>
      <c r="K45" s="72">
        <v>44197</v>
      </c>
      <c r="L45" s="72">
        <v>44561</v>
      </c>
      <c r="M45" s="49" t="s">
        <v>318</v>
      </c>
      <c r="N45" s="49" t="s">
        <v>319</v>
      </c>
      <c r="O45" s="49" t="s">
        <v>163</v>
      </c>
      <c r="P45" s="55">
        <v>1</v>
      </c>
      <c r="Q45" s="49" t="s">
        <v>146</v>
      </c>
      <c r="R45" s="49" t="s">
        <v>320</v>
      </c>
      <c r="S45" s="53" t="s">
        <v>151</v>
      </c>
      <c r="T45" s="49" t="s">
        <v>141</v>
      </c>
      <c r="U45" s="74">
        <v>0</v>
      </c>
      <c r="V45" s="49" t="s">
        <v>301</v>
      </c>
    </row>
    <row r="46" spans="1:23" s="17" customFormat="1" ht="166.5" customHeight="1" x14ac:dyDescent="0.25">
      <c r="A46" s="58">
        <v>39</v>
      </c>
      <c r="B46" s="49" t="s">
        <v>184</v>
      </c>
      <c r="C46" s="53" t="s">
        <v>109</v>
      </c>
      <c r="D46" s="49" t="s">
        <v>81</v>
      </c>
      <c r="E46" s="49" t="s">
        <v>178</v>
      </c>
      <c r="F46" s="49" t="s">
        <v>65</v>
      </c>
      <c r="G46" s="49" t="s">
        <v>36</v>
      </c>
      <c r="H46" s="49" t="s">
        <v>58</v>
      </c>
      <c r="I46" s="49" t="s">
        <v>23</v>
      </c>
      <c r="J46" s="49" t="s">
        <v>315</v>
      </c>
      <c r="K46" s="72">
        <v>44197</v>
      </c>
      <c r="L46" s="72">
        <v>44561</v>
      </c>
      <c r="M46" s="49" t="s">
        <v>321</v>
      </c>
      <c r="N46" s="49" t="s">
        <v>322</v>
      </c>
      <c r="O46" s="49" t="s">
        <v>163</v>
      </c>
      <c r="P46" s="55">
        <v>1</v>
      </c>
      <c r="Q46" s="49" t="s">
        <v>146</v>
      </c>
      <c r="R46" s="49" t="s">
        <v>314</v>
      </c>
      <c r="S46" s="53" t="s">
        <v>151</v>
      </c>
      <c r="T46" s="49" t="s">
        <v>141</v>
      </c>
      <c r="U46" s="74">
        <v>0</v>
      </c>
      <c r="V46" s="49" t="s">
        <v>301</v>
      </c>
    </row>
    <row r="47" spans="1:23" s="17" customFormat="1" ht="156.75" x14ac:dyDescent="0.25">
      <c r="A47" s="50">
        <v>40</v>
      </c>
      <c r="B47" s="49" t="s">
        <v>184</v>
      </c>
      <c r="C47" s="53" t="s">
        <v>109</v>
      </c>
      <c r="D47" s="49" t="s">
        <v>81</v>
      </c>
      <c r="E47" s="49" t="s">
        <v>178</v>
      </c>
      <c r="F47" s="49" t="s">
        <v>65</v>
      </c>
      <c r="G47" s="49" t="s">
        <v>36</v>
      </c>
      <c r="H47" s="49" t="s">
        <v>58</v>
      </c>
      <c r="I47" s="49" t="s">
        <v>23</v>
      </c>
      <c r="J47" s="49" t="s">
        <v>315</v>
      </c>
      <c r="K47" s="72">
        <v>44197</v>
      </c>
      <c r="L47" s="72">
        <v>44561</v>
      </c>
      <c r="M47" s="49" t="s">
        <v>323</v>
      </c>
      <c r="N47" s="49" t="s">
        <v>324</v>
      </c>
      <c r="O47" s="49" t="s">
        <v>163</v>
      </c>
      <c r="P47" s="55">
        <v>1</v>
      </c>
      <c r="Q47" s="49" t="s">
        <v>146</v>
      </c>
      <c r="R47" s="49" t="s">
        <v>314</v>
      </c>
      <c r="S47" s="53" t="s">
        <v>151</v>
      </c>
      <c r="T47" s="49" t="s">
        <v>141</v>
      </c>
      <c r="U47" s="74">
        <v>0</v>
      </c>
      <c r="V47" s="49" t="s">
        <v>301</v>
      </c>
    </row>
    <row r="48" spans="1:23" s="17" customFormat="1" ht="156.75" x14ac:dyDescent="0.25">
      <c r="A48" s="58">
        <v>41</v>
      </c>
      <c r="B48" s="49" t="s">
        <v>184</v>
      </c>
      <c r="C48" s="53" t="s">
        <v>109</v>
      </c>
      <c r="D48" s="49" t="s">
        <v>81</v>
      </c>
      <c r="E48" s="49" t="s">
        <v>178</v>
      </c>
      <c r="F48" s="49" t="s">
        <v>65</v>
      </c>
      <c r="G48" s="49" t="s">
        <v>36</v>
      </c>
      <c r="H48" s="49" t="s">
        <v>58</v>
      </c>
      <c r="I48" s="49" t="s">
        <v>23</v>
      </c>
      <c r="J48" s="49" t="s">
        <v>315</v>
      </c>
      <c r="K48" s="72">
        <v>44197</v>
      </c>
      <c r="L48" s="72">
        <v>44561</v>
      </c>
      <c r="M48" s="49" t="s">
        <v>325</v>
      </c>
      <c r="N48" s="49" t="s">
        <v>326</v>
      </c>
      <c r="O48" s="49" t="s">
        <v>163</v>
      </c>
      <c r="P48" s="55">
        <v>1</v>
      </c>
      <c r="Q48" s="49" t="s">
        <v>146</v>
      </c>
      <c r="R48" s="49" t="s">
        <v>314</v>
      </c>
      <c r="S48" s="53" t="s">
        <v>151</v>
      </c>
      <c r="T48" s="49" t="s">
        <v>141</v>
      </c>
      <c r="U48" s="74">
        <v>0</v>
      </c>
      <c r="V48" s="49" t="s">
        <v>301</v>
      </c>
    </row>
    <row r="49" spans="1:22" s="17" customFormat="1" ht="156.75" x14ac:dyDescent="0.25">
      <c r="A49" s="50">
        <v>42</v>
      </c>
      <c r="B49" s="49" t="s">
        <v>184</v>
      </c>
      <c r="C49" s="53" t="s">
        <v>109</v>
      </c>
      <c r="D49" s="49" t="s">
        <v>81</v>
      </c>
      <c r="E49" s="49" t="s">
        <v>178</v>
      </c>
      <c r="F49" s="49" t="s">
        <v>65</v>
      </c>
      <c r="G49" s="49" t="s">
        <v>30</v>
      </c>
      <c r="H49" s="49" t="s">
        <v>58</v>
      </c>
      <c r="I49" s="49" t="s">
        <v>23</v>
      </c>
      <c r="J49" s="49" t="s">
        <v>327</v>
      </c>
      <c r="K49" s="72">
        <v>44197</v>
      </c>
      <c r="L49" s="72">
        <v>44550</v>
      </c>
      <c r="M49" s="49" t="s">
        <v>328</v>
      </c>
      <c r="N49" s="49" t="s">
        <v>329</v>
      </c>
      <c r="O49" s="49" t="s">
        <v>169</v>
      </c>
      <c r="P49" s="79">
        <v>1</v>
      </c>
      <c r="Q49" s="49" t="s">
        <v>146</v>
      </c>
      <c r="R49" s="49" t="s">
        <v>330</v>
      </c>
      <c r="S49" s="53" t="s">
        <v>152</v>
      </c>
      <c r="T49" s="49" t="s">
        <v>293</v>
      </c>
      <c r="U49" s="74">
        <v>0</v>
      </c>
      <c r="V49" s="49" t="s">
        <v>331</v>
      </c>
    </row>
    <row r="50" spans="1:22" s="17" customFormat="1" ht="213.75" x14ac:dyDescent="0.25">
      <c r="A50" s="58">
        <v>43</v>
      </c>
      <c r="B50" s="49" t="s">
        <v>184</v>
      </c>
      <c r="C50" s="53" t="s">
        <v>109</v>
      </c>
      <c r="D50" s="49" t="s">
        <v>81</v>
      </c>
      <c r="E50" s="49" t="s">
        <v>178</v>
      </c>
      <c r="F50" s="49" t="s">
        <v>68</v>
      </c>
      <c r="G50" s="49" t="s">
        <v>39</v>
      </c>
      <c r="H50" s="49" t="s">
        <v>58</v>
      </c>
      <c r="I50" s="49" t="s">
        <v>18</v>
      </c>
      <c r="J50" s="49" t="s">
        <v>332</v>
      </c>
      <c r="K50" s="72">
        <v>44256</v>
      </c>
      <c r="L50" s="72">
        <v>44561</v>
      </c>
      <c r="M50" s="49" t="s">
        <v>333</v>
      </c>
      <c r="N50" s="49" t="s">
        <v>334</v>
      </c>
      <c r="O50" s="53" t="s">
        <v>163</v>
      </c>
      <c r="P50" s="73">
        <v>1</v>
      </c>
      <c r="Q50" s="53" t="s">
        <v>146</v>
      </c>
      <c r="R50" s="49" t="s">
        <v>335</v>
      </c>
      <c r="S50" s="53" t="s">
        <v>151</v>
      </c>
      <c r="T50" s="49" t="s">
        <v>141</v>
      </c>
      <c r="U50" s="74" t="s">
        <v>186</v>
      </c>
      <c r="V50" s="49" t="s">
        <v>104</v>
      </c>
    </row>
    <row r="51" spans="1:22" s="17" customFormat="1" ht="228" x14ac:dyDescent="0.25">
      <c r="A51" s="50">
        <v>44</v>
      </c>
      <c r="B51" s="49" t="s">
        <v>184</v>
      </c>
      <c r="C51" s="53" t="s">
        <v>109</v>
      </c>
      <c r="D51" s="49" t="s">
        <v>81</v>
      </c>
      <c r="E51" s="49" t="s">
        <v>178</v>
      </c>
      <c r="F51" s="49" t="s">
        <v>68</v>
      </c>
      <c r="G51" s="49" t="s">
        <v>39</v>
      </c>
      <c r="H51" s="49" t="s">
        <v>58</v>
      </c>
      <c r="I51" s="49" t="s">
        <v>18</v>
      </c>
      <c r="J51" s="49" t="s">
        <v>336</v>
      </c>
      <c r="K51" s="72">
        <v>44228</v>
      </c>
      <c r="L51" s="72">
        <v>44561</v>
      </c>
      <c r="M51" s="49" t="s">
        <v>337</v>
      </c>
      <c r="N51" s="49" t="s">
        <v>338</v>
      </c>
      <c r="O51" s="49" t="s">
        <v>163</v>
      </c>
      <c r="P51" s="55">
        <v>1</v>
      </c>
      <c r="Q51" s="53" t="s">
        <v>146</v>
      </c>
      <c r="R51" s="49" t="s">
        <v>339</v>
      </c>
      <c r="S51" s="53" t="s">
        <v>151</v>
      </c>
      <c r="T51" s="49" t="s">
        <v>141</v>
      </c>
      <c r="U51" s="74" t="s">
        <v>186</v>
      </c>
      <c r="V51" s="49" t="s">
        <v>217</v>
      </c>
    </row>
    <row r="52" spans="1:22" s="17" customFormat="1" ht="228" x14ac:dyDescent="0.25">
      <c r="A52" s="58">
        <v>45</v>
      </c>
      <c r="B52" s="49" t="s">
        <v>184</v>
      </c>
      <c r="C52" s="53" t="s">
        <v>109</v>
      </c>
      <c r="D52" s="49" t="s">
        <v>81</v>
      </c>
      <c r="E52" s="49" t="s">
        <v>178</v>
      </c>
      <c r="F52" s="49" t="s">
        <v>68</v>
      </c>
      <c r="G52" s="49" t="s">
        <v>39</v>
      </c>
      <c r="H52" s="49" t="s">
        <v>58</v>
      </c>
      <c r="I52" s="49" t="s">
        <v>18</v>
      </c>
      <c r="J52" s="49" t="s">
        <v>340</v>
      </c>
      <c r="K52" s="72">
        <v>44228</v>
      </c>
      <c r="L52" s="72">
        <v>44561</v>
      </c>
      <c r="M52" s="49" t="s">
        <v>341</v>
      </c>
      <c r="N52" s="49" t="s">
        <v>342</v>
      </c>
      <c r="O52" s="49" t="s">
        <v>163</v>
      </c>
      <c r="P52" s="55">
        <v>1</v>
      </c>
      <c r="Q52" s="53" t="s">
        <v>146</v>
      </c>
      <c r="R52" s="49" t="s">
        <v>343</v>
      </c>
      <c r="S52" s="53" t="s">
        <v>151</v>
      </c>
      <c r="T52" s="49" t="s">
        <v>141</v>
      </c>
      <c r="U52" s="74" t="s">
        <v>186</v>
      </c>
      <c r="V52" s="49" t="s">
        <v>97</v>
      </c>
    </row>
    <row r="53" spans="1:22" s="17" customFormat="1" ht="156.75" x14ac:dyDescent="0.25">
      <c r="A53" s="50">
        <v>46</v>
      </c>
      <c r="B53" s="49" t="s">
        <v>184</v>
      </c>
      <c r="C53" s="53" t="s">
        <v>109</v>
      </c>
      <c r="D53" s="49" t="s">
        <v>81</v>
      </c>
      <c r="E53" s="49" t="s">
        <v>178</v>
      </c>
      <c r="F53" s="49" t="s">
        <v>68</v>
      </c>
      <c r="G53" s="49" t="s">
        <v>39</v>
      </c>
      <c r="H53" s="49" t="s">
        <v>58</v>
      </c>
      <c r="I53" s="49" t="s">
        <v>18</v>
      </c>
      <c r="J53" s="49" t="s">
        <v>623</v>
      </c>
      <c r="K53" s="72">
        <v>44228</v>
      </c>
      <c r="L53" s="72">
        <v>44377</v>
      </c>
      <c r="M53" s="49" t="s">
        <v>172</v>
      </c>
      <c r="N53" s="49" t="s">
        <v>344</v>
      </c>
      <c r="O53" s="49" t="s">
        <v>169</v>
      </c>
      <c r="P53" s="48">
        <v>1</v>
      </c>
      <c r="Q53" s="49" t="s">
        <v>146</v>
      </c>
      <c r="R53" s="49" t="s">
        <v>345</v>
      </c>
      <c r="S53" s="49" t="s">
        <v>150</v>
      </c>
      <c r="T53" s="49" t="s">
        <v>141</v>
      </c>
      <c r="U53" s="74" t="s">
        <v>186</v>
      </c>
      <c r="V53" s="49" t="s">
        <v>213</v>
      </c>
    </row>
    <row r="54" spans="1:22" s="17" customFormat="1" ht="156.75" x14ac:dyDescent="0.25">
      <c r="A54" s="58">
        <v>47</v>
      </c>
      <c r="B54" s="49" t="s">
        <v>184</v>
      </c>
      <c r="C54" s="53" t="s">
        <v>109</v>
      </c>
      <c r="D54" s="49" t="s">
        <v>81</v>
      </c>
      <c r="E54" s="49" t="s">
        <v>178</v>
      </c>
      <c r="F54" s="49" t="s">
        <v>68</v>
      </c>
      <c r="G54" s="49" t="s">
        <v>38</v>
      </c>
      <c r="H54" s="49" t="s">
        <v>58</v>
      </c>
      <c r="I54" s="49" t="s">
        <v>16</v>
      </c>
      <c r="J54" s="52" t="s">
        <v>346</v>
      </c>
      <c r="K54" s="72">
        <v>44378</v>
      </c>
      <c r="L54" s="72">
        <v>44499</v>
      </c>
      <c r="M54" s="49" t="s">
        <v>347</v>
      </c>
      <c r="N54" s="49" t="s">
        <v>348</v>
      </c>
      <c r="O54" s="53" t="s">
        <v>163</v>
      </c>
      <c r="P54" s="73">
        <v>0.3</v>
      </c>
      <c r="Q54" s="49" t="s">
        <v>146</v>
      </c>
      <c r="R54" s="49" t="s">
        <v>349</v>
      </c>
      <c r="S54" s="53" t="s">
        <v>152</v>
      </c>
      <c r="T54" s="49" t="s">
        <v>141</v>
      </c>
      <c r="U54" s="74" t="s">
        <v>186</v>
      </c>
      <c r="V54" s="49" t="s">
        <v>104</v>
      </c>
    </row>
    <row r="55" spans="1:22" s="17" customFormat="1" ht="210.75" customHeight="1" x14ac:dyDescent="0.25">
      <c r="A55" s="50">
        <v>48</v>
      </c>
      <c r="B55" s="49" t="s">
        <v>184</v>
      </c>
      <c r="C55" s="53" t="s">
        <v>109</v>
      </c>
      <c r="D55" s="49" t="s">
        <v>81</v>
      </c>
      <c r="E55" s="49" t="s">
        <v>178</v>
      </c>
      <c r="F55" s="49" t="s">
        <v>68</v>
      </c>
      <c r="G55" s="49" t="s">
        <v>38</v>
      </c>
      <c r="H55" s="49" t="s">
        <v>58</v>
      </c>
      <c r="I55" s="49" t="s">
        <v>16</v>
      </c>
      <c r="J55" s="52" t="s">
        <v>346</v>
      </c>
      <c r="K55" s="72">
        <v>44228</v>
      </c>
      <c r="L55" s="72">
        <v>44530</v>
      </c>
      <c r="M55" s="49" t="s">
        <v>350</v>
      </c>
      <c r="N55" s="49" t="s">
        <v>351</v>
      </c>
      <c r="O55" s="49" t="s">
        <v>163</v>
      </c>
      <c r="P55" s="55">
        <v>1</v>
      </c>
      <c r="Q55" s="49" t="s">
        <v>146</v>
      </c>
      <c r="R55" s="49" t="s">
        <v>352</v>
      </c>
      <c r="S55" s="53" t="s">
        <v>151</v>
      </c>
      <c r="T55" s="49" t="s">
        <v>141</v>
      </c>
      <c r="U55" s="74" t="s">
        <v>186</v>
      </c>
      <c r="V55" s="49" t="s">
        <v>186</v>
      </c>
    </row>
    <row r="56" spans="1:22" s="17" customFormat="1" ht="156.75" x14ac:dyDescent="0.25">
      <c r="A56" s="58">
        <v>49</v>
      </c>
      <c r="B56" s="49" t="s">
        <v>184</v>
      </c>
      <c r="C56" s="53" t="s">
        <v>109</v>
      </c>
      <c r="D56" s="49" t="s">
        <v>81</v>
      </c>
      <c r="E56" s="49" t="s">
        <v>178</v>
      </c>
      <c r="F56" s="49" t="s">
        <v>68</v>
      </c>
      <c r="G56" s="49" t="s">
        <v>39</v>
      </c>
      <c r="H56" s="49" t="s">
        <v>58</v>
      </c>
      <c r="I56" s="49" t="s">
        <v>19</v>
      </c>
      <c r="J56" s="49" t="s">
        <v>353</v>
      </c>
      <c r="K56" s="72">
        <v>44198</v>
      </c>
      <c r="L56" s="72">
        <v>44561</v>
      </c>
      <c r="M56" s="49" t="s">
        <v>354</v>
      </c>
      <c r="N56" s="49" t="s">
        <v>355</v>
      </c>
      <c r="O56" s="53" t="s">
        <v>163</v>
      </c>
      <c r="P56" s="73">
        <v>1</v>
      </c>
      <c r="Q56" s="53" t="s">
        <v>146</v>
      </c>
      <c r="R56" s="49" t="s">
        <v>356</v>
      </c>
      <c r="S56" s="53" t="s">
        <v>151</v>
      </c>
      <c r="T56" s="49" t="s">
        <v>141</v>
      </c>
      <c r="U56" s="74" t="s">
        <v>186</v>
      </c>
      <c r="V56" s="49" t="s">
        <v>97</v>
      </c>
    </row>
    <row r="57" spans="1:22" s="17" customFormat="1" ht="156.75" x14ac:dyDescent="0.25">
      <c r="A57" s="50">
        <v>50</v>
      </c>
      <c r="B57" s="49" t="s">
        <v>184</v>
      </c>
      <c r="C57" s="53" t="s">
        <v>109</v>
      </c>
      <c r="D57" s="49" t="s">
        <v>81</v>
      </c>
      <c r="E57" s="49" t="s">
        <v>178</v>
      </c>
      <c r="F57" s="49" t="s">
        <v>85</v>
      </c>
      <c r="G57" s="49" t="s">
        <v>48</v>
      </c>
      <c r="H57" s="49" t="s">
        <v>58</v>
      </c>
      <c r="I57" s="49" t="s">
        <v>19</v>
      </c>
      <c r="J57" s="49" t="s">
        <v>357</v>
      </c>
      <c r="K57" s="72">
        <v>44198</v>
      </c>
      <c r="L57" s="72">
        <v>44561</v>
      </c>
      <c r="M57" s="49" t="s">
        <v>358</v>
      </c>
      <c r="N57" s="49" t="s">
        <v>359</v>
      </c>
      <c r="O57" s="49" t="s">
        <v>163</v>
      </c>
      <c r="P57" s="55">
        <v>1</v>
      </c>
      <c r="Q57" s="49" t="s">
        <v>146</v>
      </c>
      <c r="R57" s="49" t="s">
        <v>360</v>
      </c>
      <c r="S57" s="53" t="s">
        <v>151</v>
      </c>
      <c r="T57" s="49" t="s">
        <v>141</v>
      </c>
      <c r="U57" s="74" t="s">
        <v>186</v>
      </c>
      <c r="V57" s="49" t="s">
        <v>104</v>
      </c>
    </row>
    <row r="58" spans="1:22" s="17" customFormat="1" ht="156.75" x14ac:dyDescent="0.25">
      <c r="A58" s="58">
        <v>51</v>
      </c>
      <c r="B58" s="49" t="s">
        <v>184</v>
      </c>
      <c r="C58" s="53" t="s">
        <v>109</v>
      </c>
      <c r="D58" s="49" t="s">
        <v>81</v>
      </c>
      <c r="E58" s="49" t="s">
        <v>178</v>
      </c>
      <c r="F58" s="49" t="s">
        <v>68</v>
      </c>
      <c r="G58" s="49" t="s">
        <v>39</v>
      </c>
      <c r="H58" s="49" t="s">
        <v>58</v>
      </c>
      <c r="I58" s="49" t="s">
        <v>20</v>
      </c>
      <c r="J58" s="49" t="s">
        <v>361</v>
      </c>
      <c r="K58" s="72">
        <v>44198</v>
      </c>
      <c r="L58" s="72">
        <v>44561</v>
      </c>
      <c r="M58" s="49" t="s">
        <v>362</v>
      </c>
      <c r="N58" s="49" t="s">
        <v>363</v>
      </c>
      <c r="O58" s="49" t="s">
        <v>169</v>
      </c>
      <c r="P58" s="48">
        <v>4</v>
      </c>
      <c r="Q58" s="49" t="s">
        <v>146</v>
      </c>
      <c r="R58" s="49" t="s">
        <v>364</v>
      </c>
      <c r="S58" s="49" t="s">
        <v>151</v>
      </c>
      <c r="T58" s="49" t="s">
        <v>141</v>
      </c>
      <c r="U58" s="74" t="s">
        <v>186</v>
      </c>
      <c r="V58" s="49" t="s">
        <v>97</v>
      </c>
    </row>
    <row r="59" spans="1:22" s="17" customFormat="1" ht="156.75" x14ac:dyDescent="0.25">
      <c r="A59" s="50">
        <v>52</v>
      </c>
      <c r="B59" s="49" t="s">
        <v>184</v>
      </c>
      <c r="C59" s="53" t="s">
        <v>109</v>
      </c>
      <c r="D59" s="49" t="s">
        <v>81</v>
      </c>
      <c r="E59" s="49" t="s">
        <v>178</v>
      </c>
      <c r="F59" s="49" t="s">
        <v>68</v>
      </c>
      <c r="G59" s="49" t="s">
        <v>38</v>
      </c>
      <c r="H59" s="49" t="s">
        <v>58</v>
      </c>
      <c r="I59" s="49" t="s">
        <v>20</v>
      </c>
      <c r="J59" s="49" t="s">
        <v>365</v>
      </c>
      <c r="K59" s="72">
        <v>44198</v>
      </c>
      <c r="L59" s="72">
        <v>44561</v>
      </c>
      <c r="M59" s="49" t="s">
        <v>366</v>
      </c>
      <c r="N59" s="49" t="s">
        <v>367</v>
      </c>
      <c r="O59" s="49" t="s">
        <v>163</v>
      </c>
      <c r="P59" s="55">
        <v>1</v>
      </c>
      <c r="Q59" s="49" t="s">
        <v>146</v>
      </c>
      <c r="R59" s="49" t="s">
        <v>368</v>
      </c>
      <c r="S59" s="49" t="s">
        <v>151</v>
      </c>
      <c r="T59" s="49" t="s">
        <v>166</v>
      </c>
      <c r="U59" s="74">
        <v>46350000</v>
      </c>
      <c r="V59" s="49" t="s">
        <v>97</v>
      </c>
    </row>
    <row r="60" spans="1:22" s="17" customFormat="1" ht="156.75" x14ac:dyDescent="0.25">
      <c r="A60" s="58">
        <v>53</v>
      </c>
      <c r="B60" s="49" t="s">
        <v>184</v>
      </c>
      <c r="C60" s="53" t="s">
        <v>109</v>
      </c>
      <c r="D60" s="49" t="s">
        <v>81</v>
      </c>
      <c r="E60" s="49" t="s">
        <v>178</v>
      </c>
      <c r="F60" s="49" t="s">
        <v>68</v>
      </c>
      <c r="G60" s="49" t="s">
        <v>38</v>
      </c>
      <c r="H60" s="49" t="s">
        <v>58</v>
      </c>
      <c r="I60" s="49" t="s">
        <v>20</v>
      </c>
      <c r="J60" s="49" t="s">
        <v>369</v>
      </c>
      <c r="K60" s="72">
        <v>44198</v>
      </c>
      <c r="L60" s="72">
        <v>44561</v>
      </c>
      <c r="M60" s="49" t="s">
        <v>370</v>
      </c>
      <c r="N60" s="49" t="s">
        <v>371</v>
      </c>
      <c r="O60" s="49" t="s">
        <v>163</v>
      </c>
      <c r="P60" s="55">
        <v>1</v>
      </c>
      <c r="Q60" s="49" t="s">
        <v>146</v>
      </c>
      <c r="R60" s="49" t="s">
        <v>372</v>
      </c>
      <c r="S60" s="49" t="s">
        <v>151</v>
      </c>
      <c r="T60" s="49" t="s">
        <v>141</v>
      </c>
      <c r="U60" s="74" t="s">
        <v>186</v>
      </c>
      <c r="V60" s="49" t="s">
        <v>186</v>
      </c>
    </row>
    <row r="61" spans="1:22" s="17" customFormat="1" ht="156.75" x14ac:dyDescent="0.25">
      <c r="A61" s="50">
        <v>54</v>
      </c>
      <c r="B61" s="49" t="s">
        <v>184</v>
      </c>
      <c r="C61" s="53" t="s">
        <v>109</v>
      </c>
      <c r="D61" s="49" t="s">
        <v>81</v>
      </c>
      <c r="E61" s="49" t="s">
        <v>178</v>
      </c>
      <c r="F61" s="49" t="s">
        <v>68</v>
      </c>
      <c r="G61" s="49" t="s">
        <v>38</v>
      </c>
      <c r="H61" s="49" t="s">
        <v>58</v>
      </c>
      <c r="I61" s="49" t="s">
        <v>20</v>
      </c>
      <c r="J61" s="49" t="s">
        <v>373</v>
      </c>
      <c r="K61" s="72">
        <v>44198</v>
      </c>
      <c r="L61" s="72">
        <v>44561</v>
      </c>
      <c r="M61" s="49" t="s">
        <v>374</v>
      </c>
      <c r="N61" s="49" t="s">
        <v>375</v>
      </c>
      <c r="O61" s="49" t="s">
        <v>163</v>
      </c>
      <c r="P61" s="55">
        <v>1</v>
      </c>
      <c r="Q61" s="49" t="s">
        <v>146</v>
      </c>
      <c r="R61" s="49" t="s">
        <v>376</v>
      </c>
      <c r="S61" s="49" t="s">
        <v>151</v>
      </c>
      <c r="T61" s="49" t="s">
        <v>141</v>
      </c>
      <c r="U61" s="74" t="s">
        <v>186</v>
      </c>
      <c r="V61" s="49" t="s">
        <v>186</v>
      </c>
    </row>
    <row r="62" spans="1:22" s="17" customFormat="1" ht="156.75" x14ac:dyDescent="0.25">
      <c r="A62" s="58">
        <v>55</v>
      </c>
      <c r="B62" s="49" t="s">
        <v>184</v>
      </c>
      <c r="C62" s="53" t="s">
        <v>109</v>
      </c>
      <c r="D62" s="49" t="s">
        <v>81</v>
      </c>
      <c r="E62" s="49" t="s">
        <v>178</v>
      </c>
      <c r="F62" s="49" t="s">
        <v>68</v>
      </c>
      <c r="G62" s="49" t="s">
        <v>38</v>
      </c>
      <c r="H62" s="49" t="s">
        <v>58</v>
      </c>
      <c r="I62" s="49" t="s">
        <v>21</v>
      </c>
      <c r="J62" s="49" t="s">
        <v>377</v>
      </c>
      <c r="K62" s="72">
        <v>44287</v>
      </c>
      <c r="L62" s="72">
        <v>44561</v>
      </c>
      <c r="M62" s="49" t="s">
        <v>378</v>
      </c>
      <c r="N62" s="49" t="s">
        <v>379</v>
      </c>
      <c r="O62" s="49" t="s">
        <v>163</v>
      </c>
      <c r="P62" s="55">
        <v>1</v>
      </c>
      <c r="Q62" s="49" t="s">
        <v>146</v>
      </c>
      <c r="R62" s="49" t="s">
        <v>380</v>
      </c>
      <c r="S62" s="49" t="s">
        <v>150</v>
      </c>
      <c r="T62" s="49" t="s">
        <v>141</v>
      </c>
      <c r="U62" s="74" t="s">
        <v>186</v>
      </c>
      <c r="V62" s="49" t="s">
        <v>186</v>
      </c>
    </row>
    <row r="63" spans="1:22" s="17" customFormat="1" ht="156.75" x14ac:dyDescent="0.25">
      <c r="A63" s="50">
        <v>56</v>
      </c>
      <c r="B63" s="49" t="s">
        <v>184</v>
      </c>
      <c r="C63" s="53" t="s">
        <v>109</v>
      </c>
      <c r="D63" s="48" t="s">
        <v>81</v>
      </c>
      <c r="E63" s="48" t="s">
        <v>178</v>
      </c>
      <c r="F63" s="48" t="s">
        <v>68</v>
      </c>
      <c r="G63" s="48" t="s">
        <v>38</v>
      </c>
      <c r="H63" s="49" t="s">
        <v>58</v>
      </c>
      <c r="I63" s="49" t="s">
        <v>21</v>
      </c>
      <c r="J63" s="49" t="s">
        <v>381</v>
      </c>
      <c r="K63" s="63">
        <v>44198</v>
      </c>
      <c r="L63" s="63">
        <v>44561</v>
      </c>
      <c r="M63" s="49" t="s">
        <v>382</v>
      </c>
      <c r="N63" s="49" t="s">
        <v>383</v>
      </c>
      <c r="O63" s="49" t="s">
        <v>163</v>
      </c>
      <c r="P63" s="55">
        <v>1</v>
      </c>
      <c r="Q63" s="49" t="s">
        <v>146</v>
      </c>
      <c r="R63" s="49" t="s">
        <v>384</v>
      </c>
      <c r="S63" s="49" t="s">
        <v>151</v>
      </c>
      <c r="T63" s="49" t="s">
        <v>141</v>
      </c>
      <c r="U63" s="74" t="s">
        <v>186</v>
      </c>
      <c r="V63" s="49" t="s">
        <v>186</v>
      </c>
    </row>
    <row r="64" spans="1:22" s="17" customFormat="1" ht="156.75" x14ac:dyDescent="0.25">
      <c r="A64" s="58">
        <v>57</v>
      </c>
      <c r="B64" s="49" t="s">
        <v>184</v>
      </c>
      <c r="C64" s="53" t="s">
        <v>109</v>
      </c>
      <c r="D64" s="49" t="s">
        <v>81</v>
      </c>
      <c r="E64" s="49" t="s">
        <v>178</v>
      </c>
      <c r="F64" s="49" t="s">
        <v>85</v>
      </c>
      <c r="G64" s="49" t="s">
        <v>48</v>
      </c>
      <c r="H64" s="49" t="s">
        <v>63</v>
      </c>
      <c r="I64" s="49" t="s">
        <v>4</v>
      </c>
      <c r="J64" s="49" t="s">
        <v>385</v>
      </c>
      <c r="K64" s="72">
        <v>44197</v>
      </c>
      <c r="L64" s="72">
        <v>44561</v>
      </c>
      <c r="M64" s="49" t="s">
        <v>386</v>
      </c>
      <c r="N64" s="49" t="s">
        <v>387</v>
      </c>
      <c r="O64" s="53" t="s">
        <v>169</v>
      </c>
      <c r="P64" s="80">
        <v>3</v>
      </c>
      <c r="Q64" s="53" t="s">
        <v>146</v>
      </c>
      <c r="R64" s="49" t="s">
        <v>388</v>
      </c>
      <c r="S64" s="49" t="s">
        <v>151</v>
      </c>
      <c r="T64" s="49" t="s">
        <v>389</v>
      </c>
      <c r="U64" s="57">
        <v>53221500</v>
      </c>
      <c r="V64" s="49" t="s">
        <v>213</v>
      </c>
    </row>
    <row r="65" spans="1:23" s="17" customFormat="1" ht="185.25" x14ac:dyDescent="0.25">
      <c r="A65" s="50">
        <v>58</v>
      </c>
      <c r="B65" s="49" t="s">
        <v>184</v>
      </c>
      <c r="C65" s="53" t="s">
        <v>109</v>
      </c>
      <c r="D65" s="49" t="s">
        <v>81</v>
      </c>
      <c r="E65" s="49" t="s">
        <v>178</v>
      </c>
      <c r="F65" s="49" t="s">
        <v>85</v>
      </c>
      <c r="G65" s="49" t="s">
        <v>48</v>
      </c>
      <c r="H65" s="49" t="s">
        <v>63</v>
      </c>
      <c r="I65" s="49" t="s">
        <v>4</v>
      </c>
      <c r="J65" s="49" t="s">
        <v>385</v>
      </c>
      <c r="K65" s="72">
        <v>44197</v>
      </c>
      <c r="L65" s="72">
        <v>44561</v>
      </c>
      <c r="M65" s="49" t="s">
        <v>386</v>
      </c>
      <c r="N65" s="49" t="s">
        <v>390</v>
      </c>
      <c r="O65" s="53" t="s">
        <v>169</v>
      </c>
      <c r="P65" s="80">
        <v>2</v>
      </c>
      <c r="Q65" s="53" t="s">
        <v>146</v>
      </c>
      <c r="R65" s="49" t="s">
        <v>391</v>
      </c>
      <c r="S65" s="49" t="s">
        <v>151</v>
      </c>
      <c r="T65" s="49" t="s">
        <v>389</v>
      </c>
      <c r="U65" s="57">
        <v>148107168</v>
      </c>
      <c r="V65" s="49" t="s">
        <v>213</v>
      </c>
    </row>
    <row r="66" spans="1:23" s="17" customFormat="1" ht="156.75" x14ac:dyDescent="0.25">
      <c r="A66" s="58">
        <v>59</v>
      </c>
      <c r="B66" s="49" t="s">
        <v>184</v>
      </c>
      <c r="C66" s="53" t="s">
        <v>109</v>
      </c>
      <c r="D66" s="49" t="s">
        <v>81</v>
      </c>
      <c r="E66" s="49" t="s">
        <v>178</v>
      </c>
      <c r="F66" s="49" t="s">
        <v>85</v>
      </c>
      <c r="G66" s="49" t="s">
        <v>48</v>
      </c>
      <c r="H66" s="49" t="s">
        <v>63</v>
      </c>
      <c r="I66" s="49" t="s">
        <v>4</v>
      </c>
      <c r="J66" s="49" t="s">
        <v>392</v>
      </c>
      <c r="K66" s="72">
        <v>44197</v>
      </c>
      <c r="L66" s="72">
        <v>44561</v>
      </c>
      <c r="M66" s="49" t="s">
        <v>393</v>
      </c>
      <c r="N66" s="49" t="s">
        <v>394</v>
      </c>
      <c r="O66" s="53" t="s">
        <v>169</v>
      </c>
      <c r="P66" s="55" t="s">
        <v>395</v>
      </c>
      <c r="Q66" s="53" t="s">
        <v>145</v>
      </c>
      <c r="R66" s="49" t="s">
        <v>396</v>
      </c>
      <c r="S66" s="53" t="s">
        <v>151</v>
      </c>
      <c r="T66" s="49" t="s">
        <v>389</v>
      </c>
      <c r="U66" s="57">
        <v>104000000</v>
      </c>
      <c r="V66" s="49" t="s">
        <v>104</v>
      </c>
    </row>
    <row r="67" spans="1:23" s="17" customFormat="1" ht="185.25" x14ac:dyDescent="0.25">
      <c r="A67" s="50">
        <v>60</v>
      </c>
      <c r="B67" s="49" t="s">
        <v>184</v>
      </c>
      <c r="C67" s="53" t="s">
        <v>109</v>
      </c>
      <c r="D67" s="49" t="s">
        <v>81</v>
      </c>
      <c r="E67" s="49" t="s">
        <v>178</v>
      </c>
      <c r="F67" s="49" t="s">
        <v>85</v>
      </c>
      <c r="G67" s="49" t="s">
        <v>48</v>
      </c>
      <c r="H67" s="49" t="s">
        <v>63</v>
      </c>
      <c r="I67" s="49" t="s">
        <v>4</v>
      </c>
      <c r="J67" s="49" t="s">
        <v>392</v>
      </c>
      <c r="K67" s="72">
        <v>44197</v>
      </c>
      <c r="L67" s="72">
        <v>44561</v>
      </c>
      <c r="M67" s="49" t="s">
        <v>397</v>
      </c>
      <c r="N67" s="49" t="s">
        <v>530</v>
      </c>
      <c r="O67" s="53" t="s">
        <v>169</v>
      </c>
      <c r="P67" s="80">
        <v>10</v>
      </c>
      <c r="Q67" s="53" t="s">
        <v>145</v>
      </c>
      <c r="R67" s="49" t="s">
        <v>398</v>
      </c>
      <c r="S67" s="53" t="s">
        <v>151</v>
      </c>
      <c r="T67" s="49" t="s">
        <v>389</v>
      </c>
      <c r="U67" s="57">
        <v>50000000</v>
      </c>
      <c r="V67" s="49" t="s">
        <v>104</v>
      </c>
    </row>
    <row r="68" spans="1:23" s="17" customFormat="1" ht="156.75" x14ac:dyDescent="0.25">
      <c r="A68" s="58">
        <v>61</v>
      </c>
      <c r="B68" s="49" t="s">
        <v>184</v>
      </c>
      <c r="C68" s="53" t="s">
        <v>109</v>
      </c>
      <c r="D68" s="49" t="s">
        <v>81</v>
      </c>
      <c r="E68" s="49" t="s">
        <v>178</v>
      </c>
      <c r="F68" s="49" t="s">
        <v>85</v>
      </c>
      <c r="G68" s="49" t="s">
        <v>48</v>
      </c>
      <c r="H68" s="49" t="s">
        <v>63</v>
      </c>
      <c r="I68" s="49" t="s">
        <v>4</v>
      </c>
      <c r="J68" s="49" t="s">
        <v>392</v>
      </c>
      <c r="K68" s="72">
        <v>44197</v>
      </c>
      <c r="L68" s="72">
        <v>44561</v>
      </c>
      <c r="M68" s="49" t="s">
        <v>399</v>
      </c>
      <c r="N68" s="49" t="s">
        <v>531</v>
      </c>
      <c r="O68" s="53" t="s">
        <v>169</v>
      </c>
      <c r="P68" s="80">
        <v>35</v>
      </c>
      <c r="Q68" s="53" t="s">
        <v>145</v>
      </c>
      <c r="R68" s="49" t="s">
        <v>400</v>
      </c>
      <c r="S68" s="53" t="s">
        <v>151</v>
      </c>
      <c r="T68" s="49" t="s">
        <v>389</v>
      </c>
      <c r="U68" s="57">
        <v>257500000</v>
      </c>
      <c r="V68" s="49" t="s">
        <v>104</v>
      </c>
    </row>
    <row r="69" spans="1:23" s="17" customFormat="1" ht="114" x14ac:dyDescent="0.25">
      <c r="A69" s="50">
        <v>62</v>
      </c>
      <c r="B69" s="56" t="s">
        <v>185</v>
      </c>
      <c r="C69" s="59" t="s">
        <v>110</v>
      </c>
      <c r="D69" s="56" t="s">
        <v>82</v>
      </c>
      <c r="E69" s="56" t="s">
        <v>274</v>
      </c>
      <c r="F69" s="56" t="s">
        <v>68</v>
      </c>
      <c r="G69" s="56" t="s">
        <v>38</v>
      </c>
      <c r="H69" s="56" t="s">
        <v>61</v>
      </c>
      <c r="I69" s="56" t="s">
        <v>10</v>
      </c>
      <c r="J69" s="56" t="s">
        <v>401</v>
      </c>
      <c r="K69" s="81">
        <v>44229</v>
      </c>
      <c r="L69" s="82">
        <v>44530</v>
      </c>
      <c r="M69" s="56" t="s">
        <v>402</v>
      </c>
      <c r="N69" s="56" t="s">
        <v>403</v>
      </c>
      <c r="O69" s="59" t="s">
        <v>163</v>
      </c>
      <c r="P69" s="83">
        <v>1</v>
      </c>
      <c r="Q69" s="59" t="s">
        <v>145</v>
      </c>
      <c r="R69" s="56" t="s">
        <v>404</v>
      </c>
      <c r="S69" s="59" t="s">
        <v>151</v>
      </c>
      <c r="T69" s="56" t="s">
        <v>141</v>
      </c>
      <c r="U69" s="62">
        <v>0</v>
      </c>
      <c r="V69" s="56" t="s">
        <v>186</v>
      </c>
    </row>
    <row r="70" spans="1:23" s="17" customFormat="1" ht="114" x14ac:dyDescent="0.25">
      <c r="A70" s="58">
        <v>63</v>
      </c>
      <c r="B70" s="49" t="s">
        <v>185</v>
      </c>
      <c r="C70" s="53" t="s">
        <v>110</v>
      </c>
      <c r="D70" s="49" t="s">
        <v>82</v>
      </c>
      <c r="E70" s="49" t="s">
        <v>274</v>
      </c>
      <c r="F70" s="49" t="s">
        <v>68</v>
      </c>
      <c r="G70" s="49" t="s">
        <v>38</v>
      </c>
      <c r="H70" s="49" t="s">
        <v>61</v>
      </c>
      <c r="I70" s="49" t="s">
        <v>405</v>
      </c>
      <c r="J70" s="49" t="s">
        <v>401</v>
      </c>
      <c r="K70" s="72">
        <v>44229</v>
      </c>
      <c r="L70" s="68">
        <v>44530</v>
      </c>
      <c r="M70" s="49" t="s">
        <v>406</v>
      </c>
      <c r="N70" s="49" t="s">
        <v>407</v>
      </c>
      <c r="O70" s="49" t="s">
        <v>169</v>
      </c>
      <c r="P70" s="50">
        <v>1</v>
      </c>
      <c r="Q70" s="54" t="s">
        <v>146</v>
      </c>
      <c r="R70" s="49" t="s">
        <v>407</v>
      </c>
      <c r="S70" s="49" t="s">
        <v>151</v>
      </c>
      <c r="T70" s="49" t="s">
        <v>166</v>
      </c>
      <c r="U70" s="74">
        <v>545108422</v>
      </c>
      <c r="V70" s="49" t="s">
        <v>97</v>
      </c>
      <c r="W70" s="41" t="s">
        <v>601</v>
      </c>
    </row>
    <row r="71" spans="1:23" s="17" customFormat="1" ht="114" x14ac:dyDescent="0.25">
      <c r="A71" s="50">
        <v>64</v>
      </c>
      <c r="B71" s="49" t="s">
        <v>185</v>
      </c>
      <c r="C71" s="53" t="s">
        <v>110</v>
      </c>
      <c r="D71" s="49" t="s">
        <v>82</v>
      </c>
      <c r="E71" s="49" t="s">
        <v>274</v>
      </c>
      <c r="F71" s="49" t="s">
        <v>68</v>
      </c>
      <c r="G71" s="49" t="s">
        <v>38</v>
      </c>
      <c r="H71" s="49" t="s">
        <v>61</v>
      </c>
      <c r="I71" s="49" t="s">
        <v>405</v>
      </c>
      <c r="J71" s="49" t="s">
        <v>408</v>
      </c>
      <c r="K71" s="72">
        <v>44229</v>
      </c>
      <c r="L71" s="68">
        <v>44530</v>
      </c>
      <c r="M71" s="49" t="s">
        <v>409</v>
      </c>
      <c r="N71" s="49" t="s">
        <v>410</v>
      </c>
      <c r="O71" s="53" t="s">
        <v>169</v>
      </c>
      <c r="P71" s="84">
        <v>86</v>
      </c>
      <c r="Q71" s="53" t="s">
        <v>145</v>
      </c>
      <c r="R71" s="49" t="s">
        <v>411</v>
      </c>
      <c r="S71" s="53" t="s">
        <v>150</v>
      </c>
      <c r="T71" s="49" t="s">
        <v>141</v>
      </c>
      <c r="U71" s="74">
        <v>0</v>
      </c>
      <c r="V71" s="49" t="s">
        <v>186</v>
      </c>
    </row>
    <row r="72" spans="1:23" s="17" customFormat="1" ht="114" x14ac:dyDescent="0.25">
      <c r="A72" s="58">
        <v>65</v>
      </c>
      <c r="B72" s="49" t="s">
        <v>185</v>
      </c>
      <c r="C72" s="53" t="s">
        <v>110</v>
      </c>
      <c r="D72" s="49" t="s">
        <v>82</v>
      </c>
      <c r="E72" s="49" t="s">
        <v>274</v>
      </c>
      <c r="F72" s="49" t="s">
        <v>68</v>
      </c>
      <c r="G72" s="49" t="s">
        <v>38</v>
      </c>
      <c r="H72" s="49" t="s">
        <v>61</v>
      </c>
      <c r="I72" s="49" t="s">
        <v>8</v>
      </c>
      <c r="J72" s="49" t="s">
        <v>408</v>
      </c>
      <c r="K72" s="72">
        <v>44229</v>
      </c>
      <c r="L72" s="68">
        <v>44530</v>
      </c>
      <c r="M72" s="49" t="s">
        <v>412</v>
      </c>
      <c r="N72" s="49" t="s">
        <v>413</v>
      </c>
      <c r="O72" s="53" t="s">
        <v>169</v>
      </c>
      <c r="P72" s="84">
        <v>8</v>
      </c>
      <c r="Q72" s="53" t="s">
        <v>145</v>
      </c>
      <c r="R72" s="49" t="s">
        <v>414</v>
      </c>
      <c r="S72" s="53" t="s">
        <v>150</v>
      </c>
      <c r="T72" s="49" t="s">
        <v>141</v>
      </c>
      <c r="U72" s="74">
        <v>0</v>
      </c>
      <c r="V72" s="49" t="s">
        <v>186</v>
      </c>
    </row>
    <row r="73" spans="1:23" s="17" customFormat="1" ht="114" x14ac:dyDescent="0.25">
      <c r="A73" s="50">
        <v>66</v>
      </c>
      <c r="B73" s="49" t="s">
        <v>185</v>
      </c>
      <c r="C73" s="53" t="s">
        <v>110</v>
      </c>
      <c r="D73" s="49" t="s">
        <v>82</v>
      </c>
      <c r="E73" s="49" t="s">
        <v>274</v>
      </c>
      <c r="F73" s="49" t="s">
        <v>68</v>
      </c>
      <c r="G73" s="49" t="s">
        <v>38</v>
      </c>
      <c r="H73" s="49" t="s">
        <v>61</v>
      </c>
      <c r="I73" s="49" t="s">
        <v>10</v>
      </c>
      <c r="J73" s="49" t="s">
        <v>415</v>
      </c>
      <c r="K73" s="72">
        <v>44229</v>
      </c>
      <c r="L73" s="68">
        <v>44530</v>
      </c>
      <c r="M73" s="49" t="s">
        <v>416</v>
      </c>
      <c r="N73" s="49" t="s">
        <v>417</v>
      </c>
      <c r="O73" s="53" t="s">
        <v>169</v>
      </c>
      <c r="P73" s="50">
        <v>1</v>
      </c>
      <c r="Q73" s="53" t="s">
        <v>146</v>
      </c>
      <c r="R73" s="49" t="s">
        <v>417</v>
      </c>
      <c r="S73" s="53" t="s">
        <v>151</v>
      </c>
      <c r="T73" s="49" t="s">
        <v>166</v>
      </c>
      <c r="U73" s="57">
        <v>85698000</v>
      </c>
      <c r="V73" s="49" t="s">
        <v>97</v>
      </c>
      <c r="W73" s="17" t="s">
        <v>602</v>
      </c>
    </row>
    <row r="74" spans="1:23" s="17" customFormat="1" ht="114" x14ac:dyDescent="0.25">
      <c r="A74" s="58">
        <v>67</v>
      </c>
      <c r="B74" s="49" t="s">
        <v>185</v>
      </c>
      <c r="C74" s="53" t="s">
        <v>110</v>
      </c>
      <c r="D74" s="49" t="s">
        <v>82</v>
      </c>
      <c r="E74" s="49" t="s">
        <v>274</v>
      </c>
      <c r="F74" s="49" t="s">
        <v>68</v>
      </c>
      <c r="G74" s="49" t="s">
        <v>38</v>
      </c>
      <c r="H74" s="49" t="s">
        <v>61</v>
      </c>
      <c r="I74" s="49" t="s">
        <v>8</v>
      </c>
      <c r="J74" s="49" t="s">
        <v>418</v>
      </c>
      <c r="K74" s="72">
        <v>44229</v>
      </c>
      <c r="L74" s="68">
        <v>44530</v>
      </c>
      <c r="M74" s="49" t="s">
        <v>419</v>
      </c>
      <c r="N74" s="49" t="s">
        <v>420</v>
      </c>
      <c r="O74" s="53" t="s">
        <v>169</v>
      </c>
      <c r="P74" s="50">
        <v>1</v>
      </c>
      <c r="Q74" s="53" t="s">
        <v>146</v>
      </c>
      <c r="R74" s="49" t="s">
        <v>420</v>
      </c>
      <c r="S74" s="53" t="s">
        <v>151</v>
      </c>
      <c r="T74" s="49" t="s">
        <v>166</v>
      </c>
      <c r="U74" s="57">
        <v>342792000</v>
      </c>
      <c r="V74" s="49" t="s">
        <v>97</v>
      </c>
      <c r="W74" s="41" t="s">
        <v>603</v>
      </c>
    </row>
    <row r="75" spans="1:23" s="17" customFormat="1" ht="114" x14ac:dyDescent="0.25">
      <c r="A75" s="50">
        <v>68</v>
      </c>
      <c r="B75" s="49" t="s">
        <v>184</v>
      </c>
      <c r="C75" s="53" t="s">
        <v>108</v>
      </c>
      <c r="D75" s="49" t="s">
        <v>82</v>
      </c>
      <c r="E75" s="49" t="s">
        <v>274</v>
      </c>
      <c r="F75" s="49" t="s">
        <v>68</v>
      </c>
      <c r="G75" s="49" t="s">
        <v>38</v>
      </c>
      <c r="H75" s="49" t="s">
        <v>61</v>
      </c>
      <c r="I75" s="49" t="s">
        <v>10</v>
      </c>
      <c r="J75" s="49" t="s">
        <v>629</v>
      </c>
      <c r="K75" s="72">
        <v>44470</v>
      </c>
      <c r="L75" s="68">
        <v>37256</v>
      </c>
      <c r="M75" s="49" t="s">
        <v>628</v>
      </c>
      <c r="N75" s="49" t="s">
        <v>421</v>
      </c>
      <c r="O75" s="53" t="s">
        <v>169</v>
      </c>
      <c r="P75" s="50">
        <v>1</v>
      </c>
      <c r="Q75" s="53" t="s">
        <v>145</v>
      </c>
      <c r="R75" s="49" t="s">
        <v>422</v>
      </c>
      <c r="S75" s="53" t="s">
        <v>152</v>
      </c>
      <c r="T75" s="49" t="s">
        <v>166</v>
      </c>
      <c r="U75" s="57">
        <v>26522500</v>
      </c>
      <c r="V75" s="49" t="s">
        <v>97</v>
      </c>
    </row>
    <row r="76" spans="1:23" s="17" customFormat="1" ht="156.75" x14ac:dyDescent="0.25">
      <c r="A76" s="58">
        <v>69</v>
      </c>
      <c r="B76" s="49" t="s">
        <v>185</v>
      </c>
      <c r="C76" s="53" t="s">
        <v>110</v>
      </c>
      <c r="D76" s="49" t="s">
        <v>81</v>
      </c>
      <c r="E76" s="49" t="s">
        <v>178</v>
      </c>
      <c r="F76" s="49" t="s">
        <v>68</v>
      </c>
      <c r="G76" s="49" t="s">
        <v>38</v>
      </c>
      <c r="H76" s="49" t="s">
        <v>423</v>
      </c>
      <c r="I76" s="49" t="s">
        <v>424</v>
      </c>
      <c r="J76" s="49" t="s">
        <v>543</v>
      </c>
      <c r="K76" s="72">
        <v>44287</v>
      </c>
      <c r="L76" s="72">
        <v>44500</v>
      </c>
      <c r="M76" s="49" t="s">
        <v>544</v>
      </c>
      <c r="N76" s="49" t="s">
        <v>545</v>
      </c>
      <c r="O76" s="53" t="s">
        <v>163</v>
      </c>
      <c r="P76" s="73">
        <v>1</v>
      </c>
      <c r="Q76" s="53" t="s">
        <v>145</v>
      </c>
      <c r="R76" s="49" t="s">
        <v>546</v>
      </c>
      <c r="S76" s="53" t="s">
        <v>152</v>
      </c>
      <c r="T76" s="49" t="s">
        <v>141</v>
      </c>
      <c r="U76" s="74" t="s">
        <v>186</v>
      </c>
      <c r="V76" s="49" t="s">
        <v>428</v>
      </c>
    </row>
    <row r="77" spans="1:23" s="17" customFormat="1" ht="114" x14ac:dyDescent="0.25">
      <c r="A77" s="50">
        <v>70</v>
      </c>
      <c r="B77" s="49" t="s">
        <v>185</v>
      </c>
      <c r="C77" s="53" t="s">
        <v>110</v>
      </c>
      <c r="D77" s="49" t="s">
        <v>82</v>
      </c>
      <c r="E77" s="49" t="s">
        <v>179</v>
      </c>
      <c r="F77" s="49" t="s">
        <v>68</v>
      </c>
      <c r="G77" s="49" t="s">
        <v>44</v>
      </c>
      <c r="H77" s="49" t="s">
        <v>423</v>
      </c>
      <c r="I77" s="49" t="s">
        <v>424</v>
      </c>
      <c r="J77" s="49" t="s">
        <v>556</v>
      </c>
      <c r="K77" s="72">
        <v>44470</v>
      </c>
      <c r="L77" s="72">
        <v>44500</v>
      </c>
      <c r="M77" s="49" t="s">
        <v>425</v>
      </c>
      <c r="N77" s="49" t="s">
        <v>426</v>
      </c>
      <c r="O77" s="53" t="s">
        <v>163</v>
      </c>
      <c r="P77" s="73">
        <v>1</v>
      </c>
      <c r="Q77" s="53" t="s">
        <v>145</v>
      </c>
      <c r="R77" s="49" t="s">
        <v>427</v>
      </c>
      <c r="S77" s="53" t="s">
        <v>152</v>
      </c>
      <c r="T77" s="49" t="s">
        <v>166</v>
      </c>
      <c r="U77" s="74">
        <v>53045000</v>
      </c>
      <c r="V77" s="49" t="s">
        <v>429</v>
      </c>
    </row>
    <row r="78" spans="1:23" s="17" customFormat="1" ht="156.75" x14ac:dyDescent="0.25">
      <c r="A78" s="58">
        <v>71</v>
      </c>
      <c r="B78" s="49" t="s">
        <v>184</v>
      </c>
      <c r="C78" s="53" t="s">
        <v>109</v>
      </c>
      <c r="D78" s="49" t="s">
        <v>81</v>
      </c>
      <c r="E78" s="49" t="s">
        <v>178</v>
      </c>
      <c r="F78" s="49" t="s">
        <v>68</v>
      </c>
      <c r="G78" s="49" t="s">
        <v>40</v>
      </c>
      <c r="H78" s="49" t="s">
        <v>423</v>
      </c>
      <c r="I78" s="49" t="s">
        <v>424</v>
      </c>
      <c r="J78" s="49" t="s">
        <v>430</v>
      </c>
      <c r="K78" s="72">
        <v>44287</v>
      </c>
      <c r="L78" s="72">
        <v>44561</v>
      </c>
      <c r="M78" s="49" t="s">
        <v>431</v>
      </c>
      <c r="N78" s="49" t="s">
        <v>547</v>
      </c>
      <c r="O78" s="49" t="s">
        <v>548</v>
      </c>
      <c r="P78" s="55" t="s">
        <v>549</v>
      </c>
      <c r="Q78" s="49" t="s">
        <v>146</v>
      </c>
      <c r="R78" s="49" t="s">
        <v>594</v>
      </c>
      <c r="S78" s="53" t="s">
        <v>151</v>
      </c>
      <c r="T78" s="49" t="s">
        <v>141</v>
      </c>
      <c r="U78" s="57" t="s">
        <v>186</v>
      </c>
      <c r="V78" s="49" t="s">
        <v>104</v>
      </c>
    </row>
    <row r="79" spans="1:23" s="17" customFormat="1" ht="156.75" x14ac:dyDescent="0.25">
      <c r="A79" s="50">
        <v>72</v>
      </c>
      <c r="B79" s="49" t="s">
        <v>184</v>
      </c>
      <c r="C79" s="53" t="s">
        <v>109</v>
      </c>
      <c r="D79" s="49" t="s">
        <v>81</v>
      </c>
      <c r="E79" s="49" t="s">
        <v>178</v>
      </c>
      <c r="F79" s="49" t="s">
        <v>68</v>
      </c>
      <c r="G79" s="49" t="s">
        <v>38</v>
      </c>
      <c r="H79" s="49" t="s">
        <v>423</v>
      </c>
      <c r="I79" s="49" t="s">
        <v>424</v>
      </c>
      <c r="J79" s="49" t="s">
        <v>432</v>
      </c>
      <c r="K79" s="72">
        <v>44197</v>
      </c>
      <c r="L79" s="72">
        <v>44561</v>
      </c>
      <c r="M79" s="52" t="s">
        <v>553</v>
      </c>
      <c r="N79" s="49" t="s">
        <v>433</v>
      </c>
      <c r="O79" s="49" t="s">
        <v>163</v>
      </c>
      <c r="P79" s="55">
        <v>1</v>
      </c>
      <c r="Q79" s="49" t="s">
        <v>146</v>
      </c>
      <c r="R79" s="49" t="s">
        <v>434</v>
      </c>
      <c r="S79" s="53" t="s">
        <v>150</v>
      </c>
      <c r="T79" s="49" t="s">
        <v>141</v>
      </c>
      <c r="U79" s="57" t="s">
        <v>186</v>
      </c>
      <c r="V79" s="52" t="s">
        <v>220</v>
      </c>
    </row>
    <row r="80" spans="1:23" s="42" customFormat="1" ht="156.75" x14ac:dyDescent="0.25">
      <c r="A80" s="58">
        <v>73</v>
      </c>
      <c r="B80" s="49" t="s">
        <v>184</v>
      </c>
      <c r="C80" s="53" t="s">
        <v>109</v>
      </c>
      <c r="D80" s="49" t="s">
        <v>81</v>
      </c>
      <c r="E80" s="49" t="s">
        <v>178</v>
      </c>
      <c r="F80" s="49" t="s">
        <v>68</v>
      </c>
      <c r="G80" s="49" t="s">
        <v>38</v>
      </c>
      <c r="H80" s="49" t="s">
        <v>423</v>
      </c>
      <c r="I80" s="49" t="s">
        <v>424</v>
      </c>
      <c r="J80" s="49" t="s">
        <v>557</v>
      </c>
      <c r="K80" s="72">
        <v>44197</v>
      </c>
      <c r="L80" s="72">
        <v>44561</v>
      </c>
      <c r="M80" s="52" t="s">
        <v>550</v>
      </c>
      <c r="N80" s="49" t="s">
        <v>551</v>
      </c>
      <c r="O80" s="49" t="s">
        <v>163</v>
      </c>
      <c r="P80" s="55">
        <v>1</v>
      </c>
      <c r="Q80" s="49" t="s">
        <v>146</v>
      </c>
      <c r="R80" s="49" t="s">
        <v>552</v>
      </c>
      <c r="S80" s="53" t="s">
        <v>150</v>
      </c>
      <c r="T80" s="49" t="s">
        <v>141</v>
      </c>
      <c r="U80" s="85" t="s">
        <v>186</v>
      </c>
      <c r="V80" s="49"/>
    </row>
    <row r="81" spans="1:23" s="17" customFormat="1" ht="156.75" x14ac:dyDescent="0.25">
      <c r="A81" s="50">
        <v>74</v>
      </c>
      <c r="B81" s="49" t="s">
        <v>184</v>
      </c>
      <c r="C81" s="53" t="s">
        <v>109</v>
      </c>
      <c r="D81" s="49" t="s">
        <v>81</v>
      </c>
      <c r="E81" s="49" t="s">
        <v>178</v>
      </c>
      <c r="F81" s="49" t="s">
        <v>68</v>
      </c>
      <c r="G81" s="49" t="s">
        <v>44</v>
      </c>
      <c r="H81" s="49" t="s">
        <v>423</v>
      </c>
      <c r="I81" s="49" t="s">
        <v>424</v>
      </c>
      <c r="J81" s="49" t="s">
        <v>558</v>
      </c>
      <c r="K81" s="72">
        <v>44197</v>
      </c>
      <c r="L81" s="72">
        <v>44561</v>
      </c>
      <c r="M81" s="49" t="s">
        <v>554</v>
      </c>
      <c r="N81" s="49" t="s">
        <v>435</v>
      </c>
      <c r="O81" s="49" t="s">
        <v>436</v>
      </c>
      <c r="P81" s="55">
        <v>1</v>
      </c>
      <c r="Q81" s="49" t="s">
        <v>146</v>
      </c>
      <c r="R81" s="49" t="s">
        <v>437</v>
      </c>
      <c r="S81" s="49" t="s">
        <v>152</v>
      </c>
      <c r="T81" s="49" t="s">
        <v>141</v>
      </c>
      <c r="U81" s="57" t="s">
        <v>186</v>
      </c>
      <c r="V81" s="49" t="s">
        <v>555</v>
      </c>
    </row>
    <row r="82" spans="1:23" s="17" customFormat="1" ht="156.75" x14ac:dyDescent="0.25">
      <c r="A82" s="58">
        <v>75</v>
      </c>
      <c r="B82" s="49" t="s">
        <v>184</v>
      </c>
      <c r="C82" s="53" t="s">
        <v>109</v>
      </c>
      <c r="D82" s="49" t="s">
        <v>81</v>
      </c>
      <c r="E82" s="49" t="s">
        <v>178</v>
      </c>
      <c r="F82" s="49" t="s">
        <v>68</v>
      </c>
      <c r="G82" s="49" t="s">
        <v>38</v>
      </c>
      <c r="H82" s="49" t="s">
        <v>423</v>
      </c>
      <c r="I82" s="49" t="s">
        <v>424</v>
      </c>
      <c r="J82" s="49" t="s">
        <v>559</v>
      </c>
      <c r="K82" s="72">
        <v>44287</v>
      </c>
      <c r="L82" s="72">
        <v>44530</v>
      </c>
      <c r="M82" s="49" t="s">
        <v>438</v>
      </c>
      <c r="N82" s="49" t="s">
        <v>438</v>
      </c>
      <c r="O82" s="53" t="s">
        <v>169</v>
      </c>
      <c r="P82" s="50">
        <v>1</v>
      </c>
      <c r="Q82" s="53" t="s">
        <v>146</v>
      </c>
      <c r="R82" s="49" t="s">
        <v>439</v>
      </c>
      <c r="S82" s="49" t="s">
        <v>152</v>
      </c>
      <c r="T82" s="49" t="s">
        <v>141</v>
      </c>
      <c r="U82" s="57" t="s">
        <v>186</v>
      </c>
      <c r="V82" s="49" t="s">
        <v>429</v>
      </c>
    </row>
    <row r="83" spans="1:23" s="17" customFormat="1" ht="156.75" x14ac:dyDescent="0.25">
      <c r="A83" s="50">
        <v>76</v>
      </c>
      <c r="B83" s="49" t="s">
        <v>184</v>
      </c>
      <c r="C83" s="49" t="s">
        <v>109</v>
      </c>
      <c r="D83" s="49" t="s">
        <v>81</v>
      </c>
      <c r="E83" s="49" t="s">
        <v>175</v>
      </c>
      <c r="F83" s="49" t="s">
        <v>68</v>
      </c>
      <c r="G83" s="44" t="s">
        <v>32</v>
      </c>
      <c r="H83" s="44" t="s">
        <v>56</v>
      </c>
      <c r="I83" s="44" t="s">
        <v>14</v>
      </c>
      <c r="J83" s="44" t="s">
        <v>440</v>
      </c>
      <c r="K83" s="67">
        <v>44287</v>
      </c>
      <c r="L83" s="67">
        <v>44561</v>
      </c>
      <c r="M83" s="44" t="s">
        <v>441</v>
      </c>
      <c r="N83" s="44" t="s">
        <v>442</v>
      </c>
      <c r="O83" s="45" t="s">
        <v>169</v>
      </c>
      <c r="P83" s="45">
        <v>1</v>
      </c>
      <c r="Q83" s="45" t="s">
        <v>145</v>
      </c>
      <c r="R83" s="44" t="s">
        <v>443</v>
      </c>
      <c r="S83" s="45" t="s">
        <v>151</v>
      </c>
      <c r="T83" s="44" t="s">
        <v>444</v>
      </c>
      <c r="U83" s="86">
        <v>689049424</v>
      </c>
      <c r="V83" s="44" t="s">
        <v>105</v>
      </c>
    </row>
    <row r="84" spans="1:23" s="17" customFormat="1" ht="156.75" x14ac:dyDescent="0.25">
      <c r="A84" s="58">
        <v>77</v>
      </c>
      <c r="B84" s="49" t="s">
        <v>184</v>
      </c>
      <c r="C84" s="49" t="s">
        <v>109</v>
      </c>
      <c r="D84" s="49" t="s">
        <v>81</v>
      </c>
      <c r="E84" s="49" t="s">
        <v>175</v>
      </c>
      <c r="F84" s="49" t="s">
        <v>68</v>
      </c>
      <c r="G84" s="44" t="s">
        <v>33</v>
      </c>
      <c r="H84" s="44" t="s">
        <v>56</v>
      </c>
      <c r="I84" s="44" t="s">
        <v>14</v>
      </c>
      <c r="J84" s="49" t="s">
        <v>445</v>
      </c>
      <c r="K84" s="72">
        <v>44287</v>
      </c>
      <c r="L84" s="72">
        <v>44561</v>
      </c>
      <c r="M84" s="49" t="s">
        <v>446</v>
      </c>
      <c r="N84" s="49" t="s">
        <v>447</v>
      </c>
      <c r="O84" s="45" t="s">
        <v>163</v>
      </c>
      <c r="P84" s="55">
        <v>0.9</v>
      </c>
      <c r="Q84" s="45" t="s">
        <v>146</v>
      </c>
      <c r="R84" s="49" t="s">
        <v>448</v>
      </c>
      <c r="S84" s="45" t="s">
        <v>151</v>
      </c>
      <c r="T84" s="44" t="s">
        <v>444</v>
      </c>
      <c r="U84" s="86">
        <v>604130514</v>
      </c>
      <c r="V84" s="44" t="s">
        <v>449</v>
      </c>
    </row>
    <row r="85" spans="1:23" s="17" customFormat="1" ht="156.75" x14ac:dyDescent="0.25">
      <c r="A85" s="50">
        <v>78</v>
      </c>
      <c r="B85" s="49" t="s">
        <v>184</v>
      </c>
      <c r="C85" s="49" t="s">
        <v>109</v>
      </c>
      <c r="D85" s="49" t="s">
        <v>81</v>
      </c>
      <c r="E85" s="49" t="s">
        <v>175</v>
      </c>
      <c r="F85" s="49" t="s">
        <v>68</v>
      </c>
      <c r="G85" s="44" t="s">
        <v>32</v>
      </c>
      <c r="H85" s="44" t="s">
        <v>56</v>
      </c>
      <c r="I85" s="44" t="s">
        <v>14</v>
      </c>
      <c r="J85" s="49" t="s">
        <v>450</v>
      </c>
      <c r="K85" s="72">
        <v>44256</v>
      </c>
      <c r="L85" s="72">
        <v>44561</v>
      </c>
      <c r="M85" s="49" t="s">
        <v>451</v>
      </c>
      <c r="N85" s="49" t="s">
        <v>452</v>
      </c>
      <c r="O85" s="48" t="s">
        <v>163</v>
      </c>
      <c r="P85" s="55">
        <v>0.96</v>
      </c>
      <c r="Q85" s="48" t="s">
        <v>145</v>
      </c>
      <c r="R85" s="49" t="s">
        <v>453</v>
      </c>
      <c r="S85" s="48" t="s">
        <v>151</v>
      </c>
      <c r="T85" s="44" t="s">
        <v>454</v>
      </c>
      <c r="U85" s="87" t="s">
        <v>455</v>
      </c>
      <c r="V85" s="49" t="s">
        <v>105</v>
      </c>
    </row>
    <row r="86" spans="1:23" s="17" customFormat="1" ht="156.75" x14ac:dyDescent="0.25">
      <c r="A86" s="58">
        <v>79</v>
      </c>
      <c r="B86" s="49" t="s">
        <v>184</v>
      </c>
      <c r="C86" s="49" t="s">
        <v>109</v>
      </c>
      <c r="D86" s="49" t="s">
        <v>81</v>
      </c>
      <c r="E86" s="49" t="s">
        <v>175</v>
      </c>
      <c r="F86" s="49" t="s">
        <v>68</v>
      </c>
      <c r="G86" s="49" t="s">
        <v>32</v>
      </c>
      <c r="H86" s="49" t="s">
        <v>56</v>
      </c>
      <c r="I86" s="49" t="s">
        <v>14</v>
      </c>
      <c r="J86" s="49" t="s">
        <v>456</v>
      </c>
      <c r="K86" s="72">
        <v>44256</v>
      </c>
      <c r="L86" s="72">
        <v>44561</v>
      </c>
      <c r="M86" s="49" t="s">
        <v>457</v>
      </c>
      <c r="N86" s="49" t="s">
        <v>458</v>
      </c>
      <c r="O86" s="50" t="s">
        <v>163</v>
      </c>
      <c r="P86" s="73">
        <v>0.96</v>
      </c>
      <c r="Q86" s="50" t="s">
        <v>145</v>
      </c>
      <c r="R86" s="49" t="s">
        <v>459</v>
      </c>
      <c r="S86" s="50" t="s">
        <v>151</v>
      </c>
      <c r="T86" s="49" t="s">
        <v>444</v>
      </c>
      <c r="U86" s="86">
        <v>944830624</v>
      </c>
      <c r="V86" s="49" t="s">
        <v>105</v>
      </c>
    </row>
    <row r="87" spans="1:23" s="17" customFormat="1" ht="156.75" x14ac:dyDescent="0.25">
      <c r="A87" s="50">
        <v>80</v>
      </c>
      <c r="B87" s="49" t="s">
        <v>184</v>
      </c>
      <c r="C87" s="49" t="s">
        <v>109</v>
      </c>
      <c r="D87" s="49" t="s">
        <v>81</v>
      </c>
      <c r="E87" s="49" t="s">
        <v>175</v>
      </c>
      <c r="F87" s="49" t="s">
        <v>68</v>
      </c>
      <c r="G87" s="44" t="s">
        <v>33</v>
      </c>
      <c r="H87" s="44" t="s">
        <v>56</v>
      </c>
      <c r="I87" s="44" t="s">
        <v>14</v>
      </c>
      <c r="J87" s="44" t="s">
        <v>460</v>
      </c>
      <c r="K87" s="67">
        <v>44256</v>
      </c>
      <c r="L87" s="67">
        <v>44561</v>
      </c>
      <c r="M87" s="49" t="s">
        <v>461</v>
      </c>
      <c r="N87" s="44" t="s">
        <v>462</v>
      </c>
      <c r="O87" s="45" t="s">
        <v>163</v>
      </c>
      <c r="P87" s="46">
        <v>1</v>
      </c>
      <c r="Q87" s="45" t="s">
        <v>146</v>
      </c>
      <c r="R87" s="44" t="s">
        <v>463</v>
      </c>
      <c r="S87" s="50" t="s">
        <v>151</v>
      </c>
      <c r="T87" s="44" t="s">
        <v>444</v>
      </c>
      <c r="U87" s="86">
        <v>830500000</v>
      </c>
      <c r="V87" s="44" t="s">
        <v>449</v>
      </c>
    </row>
    <row r="88" spans="1:23" s="17" customFormat="1" ht="156.75" x14ac:dyDescent="0.25">
      <c r="A88" s="58">
        <v>81</v>
      </c>
      <c r="B88" s="49" t="s">
        <v>184</v>
      </c>
      <c r="C88" s="53" t="s">
        <v>108</v>
      </c>
      <c r="D88" s="49" t="s">
        <v>80</v>
      </c>
      <c r="E88" s="49" t="s">
        <v>174</v>
      </c>
      <c r="F88" s="49" t="s">
        <v>86</v>
      </c>
      <c r="G88" s="49" t="s">
        <v>42</v>
      </c>
      <c r="H88" s="44" t="s">
        <v>487</v>
      </c>
      <c r="I88" s="88" t="s">
        <v>464</v>
      </c>
      <c r="J88" s="49" t="s">
        <v>560</v>
      </c>
      <c r="K88" s="68">
        <v>44211</v>
      </c>
      <c r="L88" s="68">
        <v>44561</v>
      </c>
      <c r="M88" s="89" t="s">
        <v>561</v>
      </c>
      <c r="N88" s="49" t="s">
        <v>562</v>
      </c>
      <c r="O88" s="53" t="s">
        <v>169</v>
      </c>
      <c r="P88" s="50">
        <v>30</v>
      </c>
      <c r="Q88" s="53" t="s">
        <v>145</v>
      </c>
      <c r="R88" s="49" t="s">
        <v>563</v>
      </c>
      <c r="S88" s="53" t="s">
        <v>150</v>
      </c>
      <c r="T88" s="49" t="s">
        <v>565</v>
      </c>
      <c r="U88" s="74" t="s">
        <v>564</v>
      </c>
      <c r="V88" s="49"/>
    </row>
    <row r="89" spans="1:23" s="17" customFormat="1" ht="174" customHeight="1" x14ac:dyDescent="0.25">
      <c r="A89" s="50">
        <v>82</v>
      </c>
      <c r="B89" s="49" t="s">
        <v>184</v>
      </c>
      <c r="C89" s="53" t="s">
        <v>108</v>
      </c>
      <c r="D89" s="49" t="s">
        <v>80</v>
      </c>
      <c r="E89" s="49" t="s">
        <v>174</v>
      </c>
      <c r="F89" s="49" t="s">
        <v>86</v>
      </c>
      <c r="G89" s="49" t="s">
        <v>42</v>
      </c>
      <c r="H89" s="44" t="s">
        <v>487</v>
      </c>
      <c r="I89" s="52" t="s">
        <v>624</v>
      </c>
      <c r="J89" s="52" t="s">
        <v>465</v>
      </c>
      <c r="K89" s="68">
        <v>44211</v>
      </c>
      <c r="L89" s="68">
        <v>44561</v>
      </c>
      <c r="M89" s="89" t="s">
        <v>466</v>
      </c>
      <c r="N89" s="49" t="s">
        <v>467</v>
      </c>
      <c r="O89" s="53" t="s">
        <v>169</v>
      </c>
      <c r="P89" s="50">
        <v>1</v>
      </c>
      <c r="Q89" s="53" t="s">
        <v>145</v>
      </c>
      <c r="R89" s="49" t="s">
        <v>468</v>
      </c>
      <c r="S89" s="53" t="s">
        <v>152</v>
      </c>
      <c r="T89" s="49" t="s">
        <v>469</v>
      </c>
      <c r="U89" s="57">
        <v>515450000</v>
      </c>
      <c r="V89" s="48" t="s">
        <v>97</v>
      </c>
    </row>
    <row r="90" spans="1:23" s="17" customFormat="1" ht="156.75" x14ac:dyDescent="0.25">
      <c r="A90" s="58">
        <v>83</v>
      </c>
      <c r="B90" s="49" t="s">
        <v>184</v>
      </c>
      <c r="C90" s="53" t="s">
        <v>108</v>
      </c>
      <c r="D90" s="49" t="s">
        <v>80</v>
      </c>
      <c r="E90" s="49" t="s">
        <v>174</v>
      </c>
      <c r="F90" s="49" t="s">
        <v>86</v>
      </c>
      <c r="G90" s="49" t="s">
        <v>42</v>
      </c>
      <c r="H90" s="44" t="s">
        <v>487</v>
      </c>
      <c r="I90" s="52" t="s">
        <v>624</v>
      </c>
      <c r="J90" s="52" t="s">
        <v>465</v>
      </c>
      <c r="K90" s="68">
        <v>44211</v>
      </c>
      <c r="L90" s="68">
        <v>44561</v>
      </c>
      <c r="M90" s="89" t="s">
        <v>470</v>
      </c>
      <c r="N90" s="49" t="s">
        <v>471</v>
      </c>
      <c r="O90" s="53" t="s">
        <v>169</v>
      </c>
      <c r="P90" s="50">
        <v>1</v>
      </c>
      <c r="Q90" s="53" t="s">
        <v>145</v>
      </c>
      <c r="R90" s="49" t="s">
        <v>472</v>
      </c>
      <c r="S90" s="53" t="s">
        <v>152</v>
      </c>
      <c r="T90" s="49" t="s">
        <v>469</v>
      </c>
      <c r="U90" s="57">
        <v>15000000</v>
      </c>
      <c r="V90" s="48" t="s">
        <v>97</v>
      </c>
    </row>
    <row r="91" spans="1:23" s="17" customFormat="1" ht="120" x14ac:dyDescent="0.25">
      <c r="A91" s="50">
        <v>84</v>
      </c>
      <c r="B91" s="49" t="s">
        <v>185</v>
      </c>
      <c r="C91" s="53" t="s">
        <v>110</v>
      </c>
      <c r="D91" s="49" t="s">
        <v>82</v>
      </c>
      <c r="E91" s="49" t="s">
        <v>274</v>
      </c>
      <c r="F91" s="49" t="s">
        <v>68</v>
      </c>
      <c r="G91" s="49" t="s">
        <v>38</v>
      </c>
      <c r="H91" s="44" t="s">
        <v>487</v>
      </c>
      <c r="I91" s="52" t="s">
        <v>624</v>
      </c>
      <c r="J91" s="49" t="s">
        <v>539</v>
      </c>
      <c r="K91" s="68">
        <v>44256</v>
      </c>
      <c r="L91" s="68">
        <v>44561</v>
      </c>
      <c r="M91" s="89" t="s">
        <v>473</v>
      </c>
      <c r="N91" s="49" t="s">
        <v>474</v>
      </c>
      <c r="O91" s="53" t="s">
        <v>169</v>
      </c>
      <c r="P91" s="50">
        <v>5</v>
      </c>
      <c r="Q91" s="53" t="s">
        <v>145</v>
      </c>
      <c r="R91" s="49" t="s">
        <v>475</v>
      </c>
      <c r="S91" s="53" t="s">
        <v>152</v>
      </c>
      <c r="T91" s="49" t="s">
        <v>166</v>
      </c>
      <c r="U91" s="57">
        <v>480000000</v>
      </c>
      <c r="V91" s="48" t="s">
        <v>97</v>
      </c>
      <c r="W91" s="41" t="s">
        <v>600</v>
      </c>
    </row>
    <row r="92" spans="1:23" s="17" customFormat="1" ht="114" x14ac:dyDescent="0.25">
      <c r="A92" s="58">
        <v>85</v>
      </c>
      <c r="B92" s="49" t="s">
        <v>185</v>
      </c>
      <c r="C92" s="53" t="s">
        <v>110</v>
      </c>
      <c r="D92" s="49" t="s">
        <v>82</v>
      </c>
      <c r="E92" s="49" t="s">
        <v>274</v>
      </c>
      <c r="F92" s="49" t="s">
        <v>68</v>
      </c>
      <c r="G92" s="49" t="s">
        <v>38</v>
      </c>
      <c r="H92" s="44" t="s">
        <v>487</v>
      </c>
      <c r="I92" s="52" t="s">
        <v>625</v>
      </c>
      <c r="J92" s="52" t="s">
        <v>626</v>
      </c>
      <c r="K92" s="68">
        <v>44211</v>
      </c>
      <c r="L92" s="68">
        <v>44561</v>
      </c>
      <c r="M92" s="89" t="s">
        <v>476</v>
      </c>
      <c r="N92" s="49" t="s">
        <v>477</v>
      </c>
      <c r="O92" s="53" t="s">
        <v>163</v>
      </c>
      <c r="P92" s="73">
        <v>1</v>
      </c>
      <c r="Q92" s="53" t="s">
        <v>145</v>
      </c>
      <c r="R92" s="49" t="s">
        <v>478</v>
      </c>
      <c r="S92" s="53" t="s">
        <v>151</v>
      </c>
      <c r="T92" s="49" t="s">
        <v>166</v>
      </c>
      <c r="U92" s="57" t="s">
        <v>479</v>
      </c>
      <c r="V92" s="48" t="s">
        <v>97</v>
      </c>
    </row>
    <row r="93" spans="1:23" s="17" customFormat="1" ht="114" x14ac:dyDescent="0.25">
      <c r="A93" s="50">
        <v>86</v>
      </c>
      <c r="B93" s="49" t="s">
        <v>185</v>
      </c>
      <c r="C93" s="53" t="s">
        <v>110</v>
      </c>
      <c r="D93" s="49" t="s">
        <v>82</v>
      </c>
      <c r="E93" s="49" t="s">
        <v>274</v>
      </c>
      <c r="F93" s="49" t="s">
        <v>68</v>
      </c>
      <c r="G93" s="49" t="s">
        <v>38</v>
      </c>
      <c r="H93" s="44" t="s">
        <v>487</v>
      </c>
      <c r="I93" s="52" t="s">
        <v>625</v>
      </c>
      <c r="J93" s="52" t="s">
        <v>626</v>
      </c>
      <c r="K93" s="68">
        <v>44211</v>
      </c>
      <c r="L93" s="68">
        <v>44561</v>
      </c>
      <c r="M93" s="89" t="s">
        <v>480</v>
      </c>
      <c r="N93" s="49" t="s">
        <v>481</v>
      </c>
      <c r="O93" s="53" t="s">
        <v>482</v>
      </c>
      <c r="P93" s="90">
        <v>20</v>
      </c>
      <c r="Q93" s="53" t="s">
        <v>145</v>
      </c>
      <c r="R93" s="49" t="s">
        <v>483</v>
      </c>
      <c r="S93" s="53" t="s">
        <v>151</v>
      </c>
      <c r="T93" s="49" t="s">
        <v>166</v>
      </c>
      <c r="U93" s="57">
        <v>50450000</v>
      </c>
      <c r="V93" s="48" t="s">
        <v>97</v>
      </c>
    </row>
    <row r="94" spans="1:23" s="17" customFormat="1" ht="156.75" x14ac:dyDescent="0.25">
      <c r="A94" s="58">
        <v>87</v>
      </c>
      <c r="B94" s="49" t="s">
        <v>184</v>
      </c>
      <c r="C94" s="53" t="s">
        <v>108</v>
      </c>
      <c r="D94" s="49" t="s">
        <v>80</v>
      </c>
      <c r="E94" s="49" t="s">
        <v>174</v>
      </c>
      <c r="F94" s="49" t="s">
        <v>86</v>
      </c>
      <c r="G94" s="49" t="s">
        <v>42</v>
      </c>
      <c r="H94" s="44" t="s">
        <v>487</v>
      </c>
      <c r="I94" s="52" t="s">
        <v>625</v>
      </c>
      <c r="J94" s="49" t="s">
        <v>484</v>
      </c>
      <c r="K94" s="68">
        <v>44470</v>
      </c>
      <c r="L94" s="68">
        <v>44561</v>
      </c>
      <c r="M94" s="89" t="s">
        <v>485</v>
      </c>
      <c r="N94" s="49" t="s">
        <v>437</v>
      </c>
      <c r="O94" s="53" t="s">
        <v>169</v>
      </c>
      <c r="P94" s="50">
        <v>1</v>
      </c>
      <c r="Q94" s="53" t="s">
        <v>145</v>
      </c>
      <c r="R94" s="49" t="s">
        <v>486</v>
      </c>
      <c r="S94" s="53" t="s">
        <v>152</v>
      </c>
      <c r="T94" s="52" t="s">
        <v>166</v>
      </c>
      <c r="U94" s="57">
        <v>26522500</v>
      </c>
      <c r="V94" s="48" t="s">
        <v>97</v>
      </c>
    </row>
    <row r="95" spans="1:23" s="43" customFormat="1" ht="114" x14ac:dyDescent="0.25">
      <c r="A95" s="50">
        <v>88</v>
      </c>
      <c r="B95" s="49" t="s">
        <v>184</v>
      </c>
      <c r="C95" s="53" t="s">
        <v>111</v>
      </c>
      <c r="D95" s="49" t="s">
        <v>488</v>
      </c>
      <c r="E95" s="49" t="s">
        <v>179</v>
      </c>
      <c r="F95" s="49" t="s">
        <v>68</v>
      </c>
      <c r="G95" s="49" t="s">
        <v>45</v>
      </c>
      <c r="H95" s="49" t="s">
        <v>529</v>
      </c>
      <c r="I95" s="49" t="s">
        <v>13</v>
      </c>
      <c r="J95" s="49" t="s">
        <v>535</v>
      </c>
      <c r="K95" s="89">
        <v>44197</v>
      </c>
      <c r="L95" s="89">
        <v>44561</v>
      </c>
      <c r="M95" s="49" t="s">
        <v>489</v>
      </c>
      <c r="N95" s="49" t="s">
        <v>490</v>
      </c>
      <c r="O95" s="53" t="s">
        <v>163</v>
      </c>
      <c r="P95" s="73">
        <v>0.98</v>
      </c>
      <c r="Q95" s="53" t="s">
        <v>146</v>
      </c>
      <c r="R95" s="49" t="s">
        <v>491</v>
      </c>
      <c r="S95" s="53" t="s">
        <v>151</v>
      </c>
      <c r="T95" s="49" t="s">
        <v>141</v>
      </c>
      <c r="U95" s="91" t="s">
        <v>186</v>
      </c>
      <c r="V95" s="49" t="s">
        <v>104</v>
      </c>
    </row>
    <row r="96" spans="1:23" s="43" customFormat="1" ht="129.75" customHeight="1" x14ac:dyDescent="0.25">
      <c r="A96" s="58">
        <v>89</v>
      </c>
      <c r="B96" s="49" t="s">
        <v>184</v>
      </c>
      <c r="C96" s="53" t="s">
        <v>111</v>
      </c>
      <c r="D96" s="49" t="s">
        <v>488</v>
      </c>
      <c r="E96" s="48" t="s">
        <v>179</v>
      </c>
      <c r="F96" s="49" t="s">
        <v>492</v>
      </c>
      <c r="G96" s="49" t="s">
        <v>45</v>
      </c>
      <c r="H96" s="49" t="s">
        <v>529</v>
      </c>
      <c r="I96" s="49" t="s">
        <v>13</v>
      </c>
      <c r="J96" s="52" t="s">
        <v>536</v>
      </c>
      <c r="K96" s="89">
        <v>44287</v>
      </c>
      <c r="L96" s="89">
        <v>44561</v>
      </c>
      <c r="M96" s="49" t="s">
        <v>493</v>
      </c>
      <c r="N96" s="49" t="s">
        <v>494</v>
      </c>
      <c r="O96" s="53" t="s">
        <v>169</v>
      </c>
      <c r="P96" s="50">
        <v>4</v>
      </c>
      <c r="Q96" s="50" t="s">
        <v>145</v>
      </c>
      <c r="R96" s="49" t="s">
        <v>494</v>
      </c>
      <c r="S96" s="53" t="s">
        <v>151</v>
      </c>
      <c r="T96" s="49" t="s">
        <v>495</v>
      </c>
      <c r="U96" s="92">
        <v>447764910</v>
      </c>
      <c r="V96" s="49" t="s">
        <v>217</v>
      </c>
    </row>
    <row r="97" spans="1:22" s="43" customFormat="1" ht="114" x14ac:dyDescent="0.25">
      <c r="A97" s="50">
        <v>90</v>
      </c>
      <c r="B97" s="49" t="s">
        <v>184</v>
      </c>
      <c r="C97" s="53" t="s">
        <v>111</v>
      </c>
      <c r="D97" s="49" t="s">
        <v>488</v>
      </c>
      <c r="E97" s="49" t="s">
        <v>179</v>
      </c>
      <c r="F97" s="49" t="s">
        <v>68</v>
      </c>
      <c r="G97" s="49" t="s">
        <v>45</v>
      </c>
      <c r="H97" s="49" t="s">
        <v>529</v>
      </c>
      <c r="I97" s="49" t="s">
        <v>13</v>
      </c>
      <c r="J97" s="52" t="s">
        <v>536</v>
      </c>
      <c r="K97" s="89">
        <v>44287</v>
      </c>
      <c r="L97" s="89">
        <v>44561</v>
      </c>
      <c r="M97" s="49" t="s">
        <v>496</v>
      </c>
      <c r="N97" s="49" t="s">
        <v>497</v>
      </c>
      <c r="O97" s="53" t="s">
        <v>169</v>
      </c>
      <c r="P97" s="50">
        <v>4</v>
      </c>
      <c r="Q97" s="53" t="s">
        <v>145</v>
      </c>
      <c r="R97" s="49" t="s">
        <v>498</v>
      </c>
      <c r="S97" s="53" t="s">
        <v>151</v>
      </c>
      <c r="T97" s="49" t="s">
        <v>165</v>
      </c>
      <c r="U97" s="92" t="s">
        <v>499</v>
      </c>
      <c r="V97" s="49" t="s">
        <v>104</v>
      </c>
    </row>
    <row r="98" spans="1:22" s="43" customFormat="1" ht="156.75" x14ac:dyDescent="0.25">
      <c r="A98" s="58">
        <v>91</v>
      </c>
      <c r="B98" s="49" t="s">
        <v>184</v>
      </c>
      <c r="C98" s="93" t="s">
        <v>108</v>
      </c>
      <c r="D98" s="44" t="s">
        <v>80</v>
      </c>
      <c r="E98" s="49" t="s">
        <v>179</v>
      </c>
      <c r="F98" s="49" t="s">
        <v>68</v>
      </c>
      <c r="G98" s="49" t="s">
        <v>45</v>
      </c>
      <c r="H98" s="49" t="s">
        <v>529</v>
      </c>
      <c r="I98" s="49" t="s">
        <v>13</v>
      </c>
      <c r="J98" s="49" t="s">
        <v>537</v>
      </c>
      <c r="K98" s="89">
        <v>44409</v>
      </c>
      <c r="L98" s="89">
        <v>44530</v>
      </c>
      <c r="M98" s="49" t="s">
        <v>500</v>
      </c>
      <c r="N98" s="49" t="s">
        <v>501</v>
      </c>
      <c r="O98" s="53" t="s">
        <v>169</v>
      </c>
      <c r="P98" s="48">
        <v>1</v>
      </c>
      <c r="Q98" s="49" t="s">
        <v>145</v>
      </c>
      <c r="R98" s="49" t="s">
        <v>502</v>
      </c>
      <c r="S98" s="49" t="s">
        <v>152</v>
      </c>
      <c r="T98" s="49" t="s">
        <v>495</v>
      </c>
      <c r="U98" s="92">
        <v>56384713</v>
      </c>
      <c r="V98" s="49" t="s">
        <v>217</v>
      </c>
    </row>
    <row r="99" spans="1:22" s="43" customFormat="1" ht="114" x14ac:dyDescent="0.25">
      <c r="A99" s="50">
        <v>92</v>
      </c>
      <c r="B99" s="49" t="s">
        <v>184</v>
      </c>
      <c r="C99" s="53" t="s">
        <v>111</v>
      </c>
      <c r="D99" s="49" t="s">
        <v>488</v>
      </c>
      <c r="E99" s="49" t="s">
        <v>179</v>
      </c>
      <c r="F99" s="49" t="s">
        <v>68</v>
      </c>
      <c r="G99" s="49" t="s">
        <v>45</v>
      </c>
      <c r="H99" s="49" t="s">
        <v>529</v>
      </c>
      <c r="I99" s="49" t="s">
        <v>13</v>
      </c>
      <c r="J99" s="52" t="s">
        <v>538</v>
      </c>
      <c r="K99" s="89">
        <v>44197</v>
      </c>
      <c r="L99" s="89">
        <v>44561</v>
      </c>
      <c r="M99" s="49" t="s">
        <v>503</v>
      </c>
      <c r="N99" s="49" t="s">
        <v>504</v>
      </c>
      <c r="O99" s="53" t="s">
        <v>169</v>
      </c>
      <c r="P99" s="48">
        <v>1800</v>
      </c>
      <c r="Q99" s="49" t="s">
        <v>145</v>
      </c>
      <c r="R99" s="49" t="s">
        <v>505</v>
      </c>
      <c r="S99" s="49" t="s">
        <v>152</v>
      </c>
      <c r="T99" s="49" t="s">
        <v>495</v>
      </c>
      <c r="U99" s="92">
        <v>18396879</v>
      </c>
      <c r="V99" s="49" t="s">
        <v>217</v>
      </c>
    </row>
    <row r="100" spans="1:22" s="43" customFormat="1" ht="114" x14ac:dyDescent="0.25">
      <c r="A100" s="58">
        <v>93</v>
      </c>
      <c r="B100" s="49" t="s">
        <v>184</v>
      </c>
      <c r="C100" s="53" t="s">
        <v>111</v>
      </c>
      <c r="D100" s="49" t="s">
        <v>488</v>
      </c>
      <c r="E100" s="49" t="s">
        <v>179</v>
      </c>
      <c r="F100" s="49" t="s">
        <v>68</v>
      </c>
      <c r="G100" s="49" t="s">
        <v>45</v>
      </c>
      <c r="H100" s="49" t="s">
        <v>529</v>
      </c>
      <c r="I100" s="49" t="s">
        <v>13</v>
      </c>
      <c r="J100" s="52" t="s">
        <v>538</v>
      </c>
      <c r="K100" s="89">
        <v>44200</v>
      </c>
      <c r="L100" s="89">
        <v>44561</v>
      </c>
      <c r="M100" s="49" t="s">
        <v>506</v>
      </c>
      <c r="N100" s="49" t="s">
        <v>507</v>
      </c>
      <c r="O100" s="53" t="s">
        <v>169</v>
      </c>
      <c r="P100" s="48">
        <v>2</v>
      </c>
      <c r="Q100" s="49" t="s">
        <v>145</v>
      </c>
      <c r="R100" s="49" t="s">
        <v>508</v>
      </c>
      <c r="S100" s="49" t="s">
        <v>152</v>
      </c>
      <c r="T100" s="49" t="s">
        <v>495</v>
      </c>
      <c r="U100" s="92" t="s">
        <v>509</v>
      </c>
      <c r="V100" s="49" t="s">
        <v>217</v>
      </c>
    </row>
    <row r="101" spans="1:22" s="43" customFormat="1" ht="156.75" x14ac:dyDescent="0.25">
      <c r="A101" s="50">
        <v>94</v>
      </c>
      <c r="B101" s="49" t="s">
        <v>184</v>
      </c>
      <c r="C101" s="53" t="s">
        <v>109</v>
      </c>
      <c r="D101" s="49" t="s">
        <v>81</v>
      </c>
      <c r="E101" s="49" t="s">
        <v>179</v>
      </c>
      <c r="F101" s="49" t="s">
        <v>68</v>
      </c>
      <c r="G101" s="49" t="s">
        <v>45</v>
      </c>
      <c r="H101" s="49" t="s">
        <v>529</v>
      </c>
      <c r="I101" s="49" t="s">
        <v>13</v>
      </c>
      <c r="J101" s="49" t="s">
        <v>566</v>
      </c>
      <c r="K101" s="89">
        <v>44348</v>
      </c>
      <c r="L101" s="89">
        <v>44561</v>
      </c>
      <c r="M101" s="49" t="s">
        <v>510</v>
      </c>
      <c r="N101" s="49" t="s">
        <v>511</v>
      </c>
      <c r="O101" s="53" t="s">
        <v>169</v>
      </c>
      <c r="P101" s="48">
        <v>1</v>
      </c>
      <c r="Q101" s="49" t="s">
        <v>145</v>
      </c>
      <c r="R101" s="49" t="s">
        <v>512</v>
      </c>
      <c r="S101" s="49" t="s">
        <v>152</v>
      </c>
      <c r="T101" s="49" t="s">
        <v>495</v>
      </c>
      <c r="U101" s="92">
        <v>47733343</v>
      </c>
      <c r="V101" s="49" t="s">
        <v>217</v>
      </c>
    </row>
    <row r="102" spans="1:22" s="43" customFormat="1" ht="152.25" customHeight="1" x14ac:dyDescent="0.25">
      <c r="A102" s="58">
        <v>95</v>
      </c>
      <c r="B102" s="49" t="s">
        <v>184</v>
      </c>
      <c r="C102" s="53" t="s">
        <v>111</v>
      </c>
      <c r="D102" s="49" t="s">
        <v>488</v>
      </c>
      <c r="E102" s="49" t="s">
        <v>179</v>
      </c>
      <c r="F102" s="53" t="s">
        <v>513</v>
      </c>
      <c r="G102" s="49" t="s">
        <v>45</v>
      </c>
      <c r="H102" s="49" t="s">
        <v>529</v>
      </c>
      <c r="I102" s="49" t="s">
        <v>13</v>
      </c>
      <c r="J102" s="49" t="s">
        <v>567</v>
      </c>
      <c r="K102" s="89">
        <v>44392</v>
      </c>
      <c r="L102" s="89">
        <v>44530</v>
      </c>
      <c r="M102" s="49" t="s">
        <v>514</v>
      </c>
      <c r="N102" s="49" t="s">
        <v>515</v>
      </c>
      <c r="O102" s="53" t="s">
        <v>163</v>
      </c>
      <c r="P102" s="55">
        <v>1</v>
      </c>
      <c r="Q102" s="49" t="s">
        <v>146</v>
      </c>
      <c r="R102" s="49" t="s">
        <v>516</v>
      </c>
      <c r="S102" s="49" t="s">
        <v>150</v>
      </c>
      <c r="T102" s="49" t="s">
        <v>495</v>
      </c>
      <c r="U102" s="92">
        <v>39621975</v>
      </c>
      <c r="V102" s="49" t="s">
        <v>217</v>
      </c>
    </row>
    <row r="103" spans="1:22" s="43" customFormat="1" ht="114" x14ac:dyDescent="0.25">
      <c r="A103" s="50">
        <v>96</v>
      </c>
      <c r="B103" s="49" t="s">
        <v>184</v>
      </c>
      <c r="C103" s="53" t="s">
        <v>111</v>
      </c>
      <c r="D103" s="49" t="s">
        <v>488</v>
      </c>
      <c r="E103" s="49" t="s">
        <v>179</v>
      </c>
      <c r="F103" s="49" t="s">
        <v>68</v>
      </c>
      <c r="G103" s="49" t="s">
        <v>45</v>
      </c>
      <c r="H103" s="49" t="s">
        <v>529</v>
      </c>
      <c r="I103" s="49" t="s">
        <v>13</v>
      </c>
      <c r="J103" s="49" t="s">
        <v>568</v>
      </c>
      <c r="K103" s="89">
        <v>44357</v>
      </c>
      <c r="L103" s="89">
        <v>44545</v>
      </c>
      <c r="M103" s="49" t="s">
        <v>517</v>
      </c>
      <c r="N103" s="49" t="s">
        <v>518</v>
      </c>
      <c r="O103" s="53" t="s">
        <v>169</v>
      </c>
      <c r="P103" s="48">
        <v>3</v>
      </c>
      <c r="Q103" s="49" t="s">
        <v>146</v>
      </c>
      <c r="R103" s="49" t="s">
        <v>519</v>
      </c>
      <c r="S103" s="49" t="s">
        <v>150</v>
      </c>
      <c r="T103" s="49" t="s">
        <v>141</v>
      </c>
      <c r="U103" s="92" t="s">
        <v>186</v>
      </c>
      <c r="V103" s="49" t="s">
        <v>104</v>
      </c>
    </row>
    <row r="104" spans="1:22" s="43" customFormat="1" ht="213.75" x14ac:dyDescent="0.25">
      <c r="A104" s="58">
        <v>97</v>
      </c>
      <c r="B104" s="49" t="s">
        <v>184</v>
      </c>
      <c r="C104" s="93" t="s">
        <v>109</v>
      </c>
      <c r="D104" s="44" t="s">
        <v>81</v>
      </c>
      <c r="E104" s="49" t="s">
        <v>179</v>
      </c>
      <c r="F104" s="49" t="s">
        <v>68</v>
      </c>
      <c r="G104" s="49" t="s">
        <v>45</v>
      </c>
      <c r="H104" s="49" t="s">
        <v>529</v>
      </c>
      <c r="I104" s="54" t="s">
        <v>13</v>
      </c>
      <c r="J104" s="49" t="s">
        <v>630</v>
      </c>
      <c r="K104" s="68">
        <v>44256</v>
      </c>
      <c r="L104" s="68">
        <v>44545</v>
      </c>
      <c r="M104" s="49" t="s">
        <v>631</v>
      </c>
      <c r="N104" s="49" t="s">
        <v>632</v>
      </c>
      <c r="O104" s="53" t="s">
        <v>169</v>
      </c>
      <c r="P104" s="50">
        <v>1</v>
      </c>
      <c r="Q104" s="49" t="s">
        <v>146</v>
      </c>
      <c r="R104" s="49" t="s">
        <v>512</v>
      </c>
      <c r="S104" s="53" t="s">
        <v>152</v>
      </c>
      <c r="T104" s="49" t="s">
        <v>495</v>
      </c>
      <c r="U104" s="92">
        <v>87813170</v>
      </c>
      <c r="V104" s="49" t="s">
        <v>217</v>
      </c>
    </row>
    <row r="105" spans="1:22" s="43" customFormat="1" ht="156.75" x14ac:dyDescent="0.25">
      <c r="A105" s="50">
        <v>98</v>
      </c>
      <c r="B105" s="49" t="s">
        <v>184</v>
      </c>
      <c r="C105" s="93" t="s">
        <v>108</v>
      </c>
      <c r="D105" s="47" t="s">
        <v>80</v>
      </c>
      <c r="E105" s="49" t="s">
        <v>174</v>
      </c>
      <c r="F105" s="49" t="s">
        <v>520</v>
      </c>
      <c r="G105" s="49" t="s">
        <v>45</v>
      </c>
      <c r="H105" s="49" t="s">
        <v>529</v>
      </c>
      <c r="I105" s="54" t="s">
        <v>13</v>
      </c>
      <c r="J105" s="49" t="s">
        <v>569</v>
      </c>
      <c r="K105" s="68">
        <v>44256</v>
      </c>
      <c r="L105" s="68">
        <v>44561</v>
      </c>
      <c r="M105" s="49" t="s">
        <v>521</v>
      </c>
      <c r="N105" s="49" t="s">
        <v>522</v>
      </c>
      <c r="O105" s="53" t="s">
        <v>169</v>
      </c>
      <c r="P105" s="50">
        <v>5</v>
      </c>
      <c r="Q105" s="49" t="s">
        <v>146</v>
      </c>
      <c r="R105" s="49" t="s">
        <v>523</v>
      </c>
      <c r="S105" s="53" t="s">
        <v>524</v>
      </c>
      <c r="T105" s="49" t="s">
        <v>141</v>
      </c>
      <c r="U105" s="92" t="s">
        <v>186</v>
      </c>
      <c r="V105" s="49" t="s">
        <v>104</v>
      </c>
    </row>
    <row r="106" spans="1:22" s="43" customFormat="1" ht="156.75" x14ac:dyDescent="0.25">
      <c r="A106" s="58">
        <v>99</v>
      </c>
      <c r="B106" s="49" t="s">
        <v>184</v>
      </c>
      <c r="C106" s="93" t="s">
        <v>109</v>
      </c>
      <c r="D106" s="47" t="s">
        <v>81</v>
      </c>
      <c r="E106" s="49" t="s">
        <v>179</v>
      </c>
      <c r="F106" s="53" t="s">
        <v>513</v>
      </c>
      <c r="G106" s="49" t="s">
        <v>45</v>
      </c>
      <c r="H106" s="49" t="s">
        <v>529</v>
      </c>
      <c r="I106" s="54" t="s">
        <v>13</v>
      </c>
      <c r="J106" s="49" t="s">
        <v>570</v>
      </c>
      <c r="K106" s="68">
        <v>44348</v>
      </c>
      <c r="L106" s="68">
        <v>44561</v>
      </c>
      <c r="M106" s="49" t="s">
        <v>525</v>
      </c>
      <c r="N106" s="49" t="s">
        <v>526</v>
      </c>
      <c r="O106" s="53" t="s">
        <v>169</v>
      </c>
      <c r="P106" s="50">
        <v>1</v>
      </c>
      <c r="Q106" s="49" t="s">
        <v>145</v>
      </c>
      <c r="R106" s="53" t="s">
        <v>526</v>
      </c>
      <c r="S106" s="53" t="s">
        <v>152</v>
      </c>
      <c r="T106" s="49" t="s">
        <v>495</v>
      </c>
      <c r="U106" s="92">
        <v>130216667</v>
      </c>
      <c r="V106" s="49" t="s">
        <v>527</v>
      </c>
    </row>
    <row r="107" spans="1:22" s="43" customFormat="1" ht="114" x14ac:dyDescent="0.25">
      <c r="A107" s="50">
        <v>100</v>
      </c>
      <c r="B107" s="49" t="s">
        <v>184</v>
      </c>
      <c r="C107" s="53" t="s">
        <v>111</v>
      </c>
      <c r="D107" s="49" t="s">
        <v>488</v>
      </c>
      <c r="E107" s="49" t="s">
        <v>179</v>
      </c>
      <c r="F107" s="53" t="s">
        <v>513</v>
      </c>
      <c r="G107" s="49" t="s">
        <v>45</v>
      </c>
      <c r="H107" s="49" t="s">
        <v>529</v>
      </c>
      <c r="I107" s="54" t="s">
        <v>13</v>
      </c>
      <c r="J107" s="49" t="s">
        <v>571</v>
      </c>
      <c r="K107" s="68">
        <v>44317</v>
      </c>
      <c r="L107" s="94">
        <v>44530</v>
      </c>
      <c r="M107" s="52" t="s">
        <v>533</v>
      </c>
      <c r="N107" s="52" t="s">
        <v>528</v>
      </c>
      <c r="O107" s="53" t="s">
        <v>169</v>
      </c>
      <c r="P107" s="50">
        <v>2</v>
      </c>
      <c r="Q107" s="49" t="s">
        <v>146</v>
      </c>
      <c r="R107" s="54" t="s">
        <v>528</v>
      </c>
      <c r="S107" s="53" t="s">
        <v>150</v>
      </c>
      <c r="T107" s="49" t="s">
        <v>141</v>
      </c>
      <c r="U107" s="92" t="s">
        <v>186</v>
      </c>
      <c r="V107" s="49" t="s">
        <v>104</v>
      </c>
    </row>
    <row r="108" spans="1:22" s="17" customFormat="1" ht="128.25" x14ac:dyDescent="0.25">
      <c r="A108" s="58">
        <v>101</v>
      </c>
      <c r="B108" s="49" t="s">
        <v>184</v>
      </c>
      <c r="C108" s="53" t="s">
        <v>108</v>
      </c>
      <c r="D108" s="49" t="s">
        <v>82</v>
      </c>
      <c r="E108" s="49" t="s">
        <v>274</v>
      </c>
      <c r="F108" s="49" t="s">
        <v>68</v>
      </c>
      <c r="G108" s="49" t="s">
        <v>38</v>
      </c>
      <c r="H108" s="49" t="s">
        <v>578</v>
      </c>
      <c r="I108" s="49" t="s">
        <v>579</v>
      </c>
      <c r="J108" s="49" t="s">
        <v>584</v>
      </c>
      <c r="K108" s="72">
        <v>44260</v>
      </c>
      <c r="L108" s="68">
        <v>44561</v>
      </c>
      <c r="M108" s="49" t="s">
        <v>586</v>
      </c>
      <c r="N108" s="49" t="s">
        <v>587</v>
      </c>
      <c r="O108" s="53" t="s">
        <v>169</v>
      </c>
      <c r="P108" s="48">
        <v>15</v>
      </c>
      <c r="Q108" s="53" t="s">
        <v>145</v>
      </c>
      <c r="R108" s="49" t="s">
        <v>587</v>
      </c>
      <c r="S108" s="49" t="s">
        <v>150</v>
      </c>
      <c r="T108" s="49" t="s">
        <v>166</v>
      </c>
      <c r="U108" s="57">
        <v>8000000000</v>
      </c>
      <c r="V108" s="49" t="s">
        <v>97</v>
      </c>
    </row>
    <row r="109" spans="1:22" s="17" customFormat="1" ht="128.25" x14ac:dyDescent="0.25">
      <c r="A109" s="50">
        <v>102</v>
      </c>
      <c r="B109" s="49" t="s">
        <v>184</v>
      </c>
      <c r="C109" s="53" t="s">
        <v>108</v>
      </c>
      <c r="D109" s="49" t="s">
        <v>82</v>
      </c>
      <c r="E109" s="49" t="s">
        <v>274</v>
      </c>
      <c r="F109" s="49" t="s">
        <v>68</v>
      </c>
      <c r="G109" s="49" t="s">
        <v>38</v>
      </c>
      <c r="H109" s="49" t="s">
        <v>578</v>
      </c>
      <c r="I109" s="49" t="s">
        <v>579</v>
      </c>
      <c r="J109" s="49" t="s">
        <v>584</v>
      </c>
      <c r="K109" s="72">
        <v>44260</v>
      </c>
      <c r="L109" s="68">
        <v>44561</v>
      </c>
      <c r="M109" s="44" t="s">
        <v>588</v>
      </c>
      <c r="N109" s="44" t="s">
        <v>589</v>
      </c>
      <c r="O109" s="53" t="s">
        <v>169</v>
      </c>
      <c r="P109" s="50">
        <v>43</v>
      </c>
      <c r="Q109" s="53" t="s">
        <v>146</v>
      </c>
      <c r="R109" s="44" t="s">
        <v>590</v>
      </c>
      <c r="S109" s="49" t="s">
        <v>151</v>
      </c>
      <c r="T109" s="49" t="s">
        <v>166</v>
      </c>
      <c r="U109" s="95" t="s">
        <v>577</v>
      </c>
      <c r="V109" s="49" t="s">
        <v>97</v>
      </c>
    </row>
    <row r="110" spans="1:22" s="17" customFormat="1" ht="256.5" x14ac:dyDescent="0.25">
      <c r="A110" s="58">
        <v>103</v>
      </c>
      <c r="B110" s="49" t="s">
        <v>184</v>
      </c>
      <c r="C110" s="53" t="s">
        <v>108</v>
      </c>
      <c r="D110" s="49" t="s">
        <v>82</v>
      </c>
      <c r="E110" s="49" t="s">
        <v>274</v>
      </c>
      <c r="F110" s="49" t="s">
        <v>68</v>
      </c>
      <c r="G110" s="49" t="s">
        <v>38</v>
      </c>
      <c r="H110" s="49" t="s">
        <v>576</v>
      </c>
      <c r="I110" s="49" t="s">
        <v>582</v>
      </c>
      <c r="J110" s="49" t="s">
        <v>585</v>
      </c>
      <c r="K110" s="72">
        <v>44260</v>
      </c>
      <c r="L110" s="68">
        <v>44561</v>
      </c>
      <c r="M110" s="49" t="s">
        <v>591</v>
      </c>
      <c r="N110" s="44" t="s">
        <v>592</v>
      </c>
      <c r="O110" s="53" t="s">
        <v>169</v>
      </c>
      <c r="P110" s="50">
        <v>10</v>
      </c>
      <c r="Q110" s="53" t="s">
        <v>146</v>
      </c>
      <c r="R110" s="44" t="s">
        <v>593</v>
      </c>
      <c r="S110" s="49" t="s">
        <v>151</v>
      </c>
      <c r="T110" s="49" t="s">
        <v>583</v>
      </c>
      <c r="U110" s="96">
        <v>4000000000</v>
      </c>
      <c r="V110" s="49" t="s">
        <v>97</v>
      </c>
    </row>
    <row r="117" spans="10:21" x14ac:dyDescent="0.25">
      <c r="J117" s="22"/>
      <c r="K117" s="21"/>
      <c r="L117" s="21"/>
      <c r="O117" s="22"/>
      <c r="P117" s="21"/>
      <c r="U117" s="29"/>
    </row>
  </sheetData>
  <autoFilter ref="A7:V110" xr:uid="{00000000-0009-0000-0000-000000000000}"/>
  <mergeCells count="8">
    <mergeCell ref="A2:V2"/>
    <mergeCell ref="B6:G6"/>
    <mergeCell ref="N6:S6"/>
    <mergeCell ref="A6:A7"/>
    <mergeCell ref="V6:V7"/>
    <mergeCell ref="T6:U6"/>
    <mergeCell ref="H6:M6"/>
    <mergeCell ref="E4:S4"/>
  </mergeCells>
  <dataValidations count="11">
    <dataValidation type="list" allowBlank="1" showInputMessage="1" showErrorMessage="1" sqref="E91:E93 E8:E26" xr:uid="{00000000-0002-0000-0000-000000000000}">
      <formula1>INDIRECT($C8)</formula1>
    </dataValidation>
    <dataValidation type="list" allowBlank="1" showInputMessage="1" showErrorMessage="1" sqref="O53:O55 O8:O18 O20:O26" xr:uid="{00000000-0002-0000-0000-000001000000}">
      <formula1>"Porcentaje,Número,Horas"</formula1>
    </dataValidation>
    <dataValidation type="list" allowBlank="1" showInputMessage="1" showErrorMessage="1" sqref="F8:F26" xr:uid="{00000000-0002-0000-0000-000002000000}">
      <formula1>DimensionesMIPG</formula1>
    </dataValidation>
    <dataValidation type="list" allowBlank="1" showInputMessage="1" showErrorMessage="1" sqref="C8:C26" xr:uid="{00000000-0002-0000-0000-000003000000}">
      <formula1>ObjetivosE</formula1>
    </dataValidation>
    <dataValidation type="list" allowBlank="1" showInputMessage="1" showErrorMessage="1" sqref="B8:B26" xr:uid="{00000000-0002-0000-0000-000004000000}">
      <formula1>ObjetivosS</formula1>
    </dataValidation>
    <dataValidation type="list" allowBlank="1" showInputMessage="1" showErrorMessage="1" sqref="I8:I26" xr:uid="{00000000-0002-0000-0000-000005000000}">
      <formula1>Procesos</formula1>
    </dataValidation>
    <dataValidation type="list" allowBlank="1" showInputMessage="1" showErrorMessage="1" sqref="S53:S55 S8:S18 S20:S26" xr:uid="{00000000-0002-0000-0000-000006000000}">
      <formula1>Periodicidad</formula1>
    </dataValidation>
    <dataValidation type="list" allowBlank="1" showInputMessage="1" showErrorMessage="1" sqref="Q53:Q55 Q8:Q18 Q20:Q26" xr:uid="{00000000-0002-0000-0000-000007000000}">
      <formula1>TipoIndicador</formula1>
    </dataValidation>
    <dataValidation type="list" allowBlank="1" showInputMessage="1" showErrorMessage="1" sqref="T53:T55 T91:T93 T32:T33 T8:T26 T43 T59 T70 T35:T36 T77 T73:T75 T108:T110" xr:uid="{00000000-0002-0000-0000-000008000000}">
      <formula1>Fuentes</formula1>
    </dataValidation>
    <dataValidation type="list" allowBlank="1" showInputMessage="1" showErrorMessage="1" sqref="H8:H26 H32:H36" xr:uid="{00000000-0002-0000-0000-000009000000}">
      <formula1>Dependencias</formula1>
    </dataValidation>
    <dataValidation type="list" allowBlank="1" showInputMessage="1" showErrorMessage="1" sqref="G8:G26" xr:uid="{00000000-0002-0000-0000-00000A000000}">
      <formula1>INDIRECT($F8)</formula1>
    </dataValidation>
  </dataValidations>
  <printOptions horizontalCentered="1" verticalCentered="1"/>
  <pageMargins left="0.70866141732283472" right="0.70866141732283472" top="0.74803149606299213" bottom="0.74803149606299213" header="0.31496062992125984" footer="0.31496062992125984"/>
  <pageSetup paperSize="5" scale="4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
  <sheetViews>
    <sheetView workbookViewId="0">
      <selection activeCell="B2" sqref="B2:B4"/>
    </sheetView>
  </sheetViews>
  <sheetFormatPr baseColWidth="10" defaultRowHeight="15" x14ac:dyDescent="0.25"/>
  <sheetData>
    <row r="1" spans="1:2" x14ac:dyDescent="0.25">
      <c r="B1" s="8" t="s">
        <v>148</v>
      </c>
    </row>
    <row r="2" spans="1:2" x14ac:dyDescent="0.25">
      <c r="A2">
        <v>1</v>
      </c>
      <c r="B2" s="8" t="s">
        <v>145</v>
      </c>
    </row>
    <row r="3" spans="1:2" x14ac:dyDescent="0.25">
      <c r="A3">
        <v>2</v>
      </c>
      <c r="B3" s="8" t="s">
        <v>146</v>
      </c>
    </row>
    <row r="4" spans="1:2" x14ac:dyDescent="0.25">
      <c r="A4">
        <v>3</v>
      </c>
      <c r="B4" s="8"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7"/>
  <sheetViews>
    <sheetView workbookViewId="0">
      <selection activeCell="B2" sqref="B2:B7"/>
    </sheetView>
  </sheetViews>
  <sheetFormatPr baseColWidth="10" defaultRowHeight="15" x14ac:dyDescent="0.25"/>
  <cols>
    <col min="2" max="2" width="13" bestFit="1" customWidth="1"/>
  </cols>
  <sheetData>
    <row r="1" spans="1:2" s="8" customFormat="1" x14ac:dyDescent="0.25">
      <c r="A1" s="8" t="s">
        <v>156</v>
      </c>
      <c r="B1" s="8" t="s">
        <v>155</v>
      </c>
    </row>
    <row r="2" spans="1:2" x14ac:dyDescent="0.25">
      <c r="A2">
        <v>1</v>
      </c>
      <c r="B2" s="8" t="s">
        <v>157</v>
      </c>
    </row>
    <row r="3" spans="1:2" s="8" customFormat="1" x14ac:dyDescent="0.25">
      <c r="A3" s="8">
        <v>2</v>
      </c>
      <c r="B3" s="8" t="s">
        <v>151</v>
      </c>
    </row>
    <row r="4" spans="1:2" x14ac:dyDescent="0.25">
      <c r="A4">
        <v>3</v>
      </c>
      <c r="B4" s="8" t="s">
        <v>150</v>
      </c>
    </row>
    <row r="5" spans="1:2" x14ac:dyDescent="0.25">
      <c r="A5">
        <v>4</v>
      </c>
      <c r="B5" s="8" t="s">
        <v>152</v>
      </c>
    </row>
    <row r="6" spans="1:2" x14ac:dyDescent="0.25">
      <c r="A6">
        <v>5</v>
      </c>
      <c r="B6" s="8" t="s">
        <v>153</v>
      </c>
    </row>
    <row r="7" spans="1:2" x14ac:dyDescent="0.25">
      <c r="A7">
        <v>6</v>
      </c>
      <c r="B7" s="8" t="s">
        <v>154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A2" sqref="A2:A3"/>
    </sheetView>
  </sheetViews>
  <sheetFormatPr baseColWidth="10" defaultRowHeight="15" x14ac:dyDescent="0.25"/>
  <cols>
    <col min="1" max="1" width="64.28515625" customWidth="1"/>
  </cols>
  <sheetData>
    <row r="1" spans="1:3" x14ac:dyDescent="0.25">
      <c r="A1" s="3" t="s">
        <v>50</v>
      </c>
    </row>
    <row r="2" spans="1:3" ht="45" x14ac:dyDescent="0.25">
      <c r="A2" s="5" t="s">
        <v>185</v>
      </c>
      <c r="C2" s="8"/>
    </row>
    <row r="3" spans="1:3" ht="45" x14ac:dyDescent="0.25">
      <c r="A3" s="5" t="s">
        <v>184</v>
      </c>
    </row>
    <row r="4" spans="1:3" x14ac:dyDescent="0.25">
      <c r="A4" s="6"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election activeCell="B2" sqref="B2:C5"/>
    </sheetView>
  </sheetViews>
  <sheetFormatPr baseColWidth="10" defaultRowHeight="15" x14ac:dyDescent="0.25"/>
  <cols>
    <col min="1" max="1" width="8.140625" style="8" customWidth="1"/>
    <col min="2" max="2" width="7.85546875" style="8" bestFit="1" customWidth="1"/>
    <col min="3" max="3" width="100" customWidth="1"/>
  </cols>
  <sheetData>
    <row r="1" spans="1:3" x14ac:dyDescent="0.25">
      <c r="A1" s="3" t="s">
        <v>113</v>
      </c>
      <c r="B1" s="3" t="s">
        <v>79</v>
      </c>
      <c r="C1" s="3" t="s">
        <v>96</v>
      </c>
    </row>
    <row r="2" spans="1:3" ht="45" x14ac:dyDescent="0.25">
      <c r="A2" s="13">
        <v>1</v>
      </c>
      <c r="B2" s="13" t="s">
        <v>108</v>
      </c>
      <c r="C2" s="15" t="s">
        <v>80</v>
      </c>
    </row>
    <row r="3" spans="1:3" ht="45" x14ac:dyDescent="0.25">
      <c r="A3" s="13">
        <v>2</v>
      </c>
      <c r="B3" s="13" t="s">
        <v>109</v>
      </c>
      <c r="C3" s="15" t="s">
        <v>81</v>
      </c>
    </row>
    <row r="4" spans="1:3" ht="45" x14ac:dyDescent="0.25">
      <c r="A4" s="13">
        <v>3</v>
      </c>
      <c r="B4" s="13" t="s">
        <v>110</v>
      </c>
      <c r="C4" s="15" t="s">
        <v>82</v>
      </c>
    </row>
    <row r="5" spans="1:3" ht="45" x14ac:dyDescent="0.25">
      <c r="A5" s="13">
        <v>4</v>
      </c>
      <c r="B5" s="13" t="s">
        <v>111</v>
      </c>
      <c r="C5" s="7" t="s">
        <v>83</v>
      </c>
    </row>
    <row r="6" spans="1:3" x14ac:dyDescent="0.25">
      <c r="A6" s="14" t="s">
        <v>53</v>
      </c>
      <c r="B6" s="14" t="s">
        <v>53</v>
      </c>
      <c r="C6" s="14" t="s">
        <v>53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topLeftCell="C10" zoomScale="80" zoomScaleNormal="80" workbookViewId="0">
      <selection activeCell="D13" sqref="C2:D13"/>
    </sheetView>
  </sheetViews>
  <sheetFormatPr baseColWidth="10" defaultRowHeight="15" x14ac:dyDescent="0.25"/>
  <cols>
    <col min="1" max="1" width="11.42578125" style="8"/>
    <col min="2" max="2" width="73.7109375" customWidth="1"/>
    <col min="3" max="3" width="9" style="8" customWidth="1"/>
    <col min="4" max="4" width="65.7109375" customWidth="1"/>
  </cols>
  <sheetData>
    <row r="1" spans="1:6" x14ac:dyDescent="0.25">
      <c r="A1" s="2" t="s">
        <v>79</v>
      </c>
      <c r="B1" s="3" t="s">
        <v>49</v>
      </c>
      <c r="C1" s="2" t="s">
        <v>95</v>
      </c>
      <c r="D1" s="3" t="s">
        <v>29</v>
      </c>
    </row>
    <row r="2" spans="1:6" ht="60" x14ac:dyDescent="0.25">
      <c r="A2" s="1" t="s">
        <v>75</v>
      </c>
      <c r="B2" s="4" t="s">
        <v>80</v>
      </c>
      <c r="C2" s="10" t="s">
        <v>88</v>
      </c>
      <c r="D2" s="9" t="s">
        <v>174</v>
      </c>
    </row>
    <row r="3" spans="1:6" ht="60" x14ac:dyDescent="0.25">
      <c r="A3" s="1" t="s">
        <v>75</v>
      </c>
      <c r="B3" s="4" t="s">
        <v>80</v>
      </c>
      <c r="C3" s="10" t="s">
        <v>89</v>
      </c>
      <c r="D3" s="9" t="s">
        <v>175</v>
      </c>
      <c r="F3" s="8"/>
    </row>
    <row r="4" spans="1:6" ht="60" x14ac:dyDescent="0.25">
      <c r="A4" s="1" t="s">
        <v>75</v>
      </c>
      <c r="B4" s="4" t="s">
        <v>80</v>
      </c>
      <c r="C4" s="10" t="s">
        <v>90</v>
      </c>
      <c r="D4" s="9" t="s">
        <v>176</v>
      </c>
      <c r="F4" s="8"/>
    </row>
    <row r="5" spans="1:6" ht="60" x14ac:dyDescent="0.25">
      <c r="A5" s="1" t="s">
        <v>75</v>
      </c>
      <c r="B5" s="4" t="s">
        <v>80</v>
      </c>
      <c r="C5" s="10" t="s">
        <v>91</v>
      </c>
      <c r="D5" s="9" t="s">
        <v>177</v>
      </c>
      <c r="F5" s="8"/>
    </row>
    <row r="6" spans="1:6" ht="75" x14ac:dyDescent="0.25">
      <c r="A6" s="1" t="s">
        <v>76</v>
      </c>
      <c r="B6" s="4" t="s">
        <v>81</v>
      </c>
      <c r="C6" s="10" t="s">
        <v>92</v>
      </c>
      <c r="D6" s="9" t="s">
        <v>178</v>
      </c>
      <c r="F6" s="8"/>
    </row>
    <row r="7" spans="1:6" ht="75" x14ac:dyDescent="0.25">
      <c r="A7" s="1" t="s">
        <v>76</v>
      </c>
      <c r="B7" s="4" t="s">
        <v>81</v>
      </c>
      <c r="C7" s="10" t="s">
        <v>89</v>
      </c>
      <c r="D7" s="9" t="s">
        <v>175</v>
      </c>
      <c r="F7" s="8"/>
    </row>
    <row r="8" spans="1:6" ht="75" x14ac:dyDescent="0.25">
      <c r="A8" s="1" t="s">
        <v>76</v>
      </c>
      <c r="B8" s="4" t="s">
        <v>81</v>
      </c>
      <c r="C8" s="10" t="s">
        <v>93</v>
      </c>
      <c r="D8" s="9" t="s">
        <v>179</v>
      </c>
      <c r="F8" s="8"/>
    </row>
    <row r="9" spans="1:6" ht="75" x14ac:dyDescent="0.25">
      <c r="A9" s="1" t="s">
        <v>77</v>
      </c>
      <c r="B9" s="4" t="s">
        <v>82</v>
      </c>
      <c r="C9" s="10" t="s">
        <v>89</v>
      </c>
      <c r="D9" s="9" t="s">
        <v>180</v>
      </c>
      <c r="F9" s="8"/>
    </row>
    <row r="10" spans="1:6" ht="60" x14ac:dyDescent="0.25">
      <c r="A10" s="1" t="s">
        <v>77</v>
      </c>
      <c r="B10" s="4" t="s">
        <v>82</v>
      </c>
      <c r="C10" s="10" t="s">
        <v>93</v>
      </c>
      <c r="D10" s="9" t="s">
        <v>179</v>
      </c>
      <c r="F10" s="8"/>
    </row>
    <row r="11" spans="1:6" ht="60" x14ac:dyDescent="0.25">
      <c r="A11" s="1" t="s">
        <v>77</v>
      </c>
      <c r="B11" s="4" t="s">
        <v>82</v>
      </c>
      <c r="C11" s="10" t="s">
        <v>94</v>
      </c>
      <c r="D11" s="10" t="s">
        <v>181</v>
      </c>
      <c r="F11" s="8"/>
    </row>
    <row r="12" spans="1:6" ht="60" x14ac:dyDescent="0.25">
      <c r="A12" s="1" t="s">
        <v>77</v>
      </c>
      <c r="B12" s="4" t="s">
        <v>82</v>
      </c>
      <c r="C12" s="10" t="s">
        <v>90</v>
      </c>
      <c r="D12" s="9" t="s">
        <v>176</v>
      </c>
      <c r="F12" s="8"/>
    </row>
    <row r="13" spans="1:6" ht="60" x14ac:dyDescent="0.25">
      <c r="A13" s="1" t="s">
        <v>77</v>
      </c>
      <c r="B13" s="4" t="s">
        <v>82</v>
      </c>
      <c r="C13" s="10" t="s">
        <v>91</v>
      </c>
      <c r="D13" s="9" t="s">
        <v>177</v>
      </c>
      <c r="F13" s="8"/>
    </row>
    <row r="14" spans="1:6" ht="60" x14ac:dyDescent="0.25">
      <c r="A14" s="1" t="s">
        <v>78</v>
      </c>
      <c r="B14" s="5" t="s">
        <v>83</v>
      </c>
      <c r="C14" s="10" t="s">
        <v>89</v>
      </c>
      <c r="D14" s="9" t="s">
        <v>182</v>
      </c>
      <c r="F14" s="8"/>
    </row>
    <row r="15" spans="1:6" ht="45" x14ac:dyDescent="0.25">
      <c r="A15" s="1" t="s">
        <v>78</v>
      </c>
      <c r="B15" s="5" t="s">
        <v>83</v>
      </c>
      <c r="C15" s="10" t="s">
        <v>93</v>
      </c>
      <c r="D15" s="9" t="s">
        <v>179</v>
      </c>
      <c r="F15" s="8"/>
    </row>
    <row r="16" spans="1:6" ht="60" x14ac:dyDescent="0.25">
      <c r="A16" s="1" t="s">
        <v>78</v>
      </c>
      <c r="B16" s="5" t="s">
        <v>83</v>
      </c>
      <c r="C16" s="10" t="s">
        <v>94</v>
      </c>
      <c r="D16" s="10" t="s">
        <v>181</v>
      </c>
      <c r="F16" s="8"/>
    </row>
    <row r="17" spans="1:6" ht="45" x14ac:dyDescent="0.25">
      <c r="A17" s="1" t="s">
        <v>78</v>
      </c>
      <c r="B17" s="5" t="s">
        <v>83</v>
      </c>
      <c r="C17" s="10" t="s">
        <v>90</v>
      </c>
      <c r="D17" s="9" t="s">
        <v>183</v>
      </c>
      <c r="F17" s="8"/>
    </row>
    <row r="18" spans="1:6" ht="45" x14ac:dyDescent="0.25">
      <c r="A18" s="1" t="s">
        <v>78</v>
      </c>
      <c r="B18" s="5" t="s">
        <v>83</v>
      </c>
      <c r="C18" s="10" t="s">
        <v>91</v>
      </c>
      <c r="D18" s="9" t="s">
        <v>177</v>
      </c>
      <c r="F18" s="8"/>
    </row>
    <row r="19" spans="1:6" x14ac:dyDescent="0.25">
      <c r="A19" s="13" t="s">
        <v>53</v>
      </c>
      <c r="B19" s="13" t="s">
        <v>53</v>
      </c>
      <c r="C19" s="13" t="s">
        <v>53</v>
      </c>
      <c r="D19" s="13" t="s">
        <v>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3"/>
  <sheetViews>
    <sheetView workbookViewId="0">
      <selection activeCell="A2" sqref="A2:B22"/>
    </sheetView>
  </sheetViews>
  <sheetFormatPr baseColWidth="10" defaultRowHeight="15" x14ac:dyDescent="0.25"/>
  <cols>
    <col min="1" max="1" width="12.85546875" bestFit="1" customWidth="1"/>
    <col min="2" max="2" width="53.140625" customWidth="1"/>
  </cols>
  <sheetData>
    <row r="1" spans="1:2" x14ac:dyDescent="0.25">
      <c r="A1" s="3" t="s">
        <v>114</v>
      </c>
      <c r="B1" s="3" t="s">
        <v>27</v>
      </c>
    </row>
    <row r="2" spans="1:2" x14ac:dyDescent="0.25">
      <c r="A2" s="6" t="s">
        <v>5</v>
      </c>
      <c r="B2" s="6" t="s">
        <v>2</v>
      </c>
    </row>
    <row r="3" spans="1:2" x14ac:dyDescent="0.25">
      <c r="A3" s="6" t="s">
        <v>5</v>
      </c>
      <c r="B3" s="6" t="s">
        <v>3</v>
      </c>
    </row>
    <row r="4" spans="1:2" x14ac:dyDescent="0.25">
      <c r="A4" s="6" t="s">
        <v>5</v>
      </c>
      <c r="B4" s="6" t="s">
        <v>9</v>
      </c>
    </row>
    <row r="5" spans="1:2" x14ac:dyDescent="0.25">
      <c r="A5" s="6" t="s">
        <v>5</v>
      </c>
      <c r="B5" s="6" t="s">
        <v>4</v>
      </c>
    </row>
    <row r="6" spans="1:2" x14ac:dyDescent="0.25">
      <c r="A6" s="6" t="s">
        <v>6</v>
      </c>
      <c r="B6" s="6" t="s">
        <v>7</v>
      </c>
    </row>
    <row r="7" spans="1:2" x14ac:dyDescent="0.25">
      <c r="A7" s="6" t="s">
        <v>6</v>
      </c>
      <c r="B7" s="6" t="s">
        <v>8</v>
      </c>
    </row>
    <row r="8" spans="1:2" x14ac:dyDescent="0.25">
      <c r="A8" s="6" t="s">
        <v>6</v>
      </c>
      <c r="B8" s="6" t="s">
        <v>10</v>
      </c>
    </row>
    <row r="9" spans="1:2" x14ac:dyDescent="0.25">
      <c r="A9" s="6" t="s">
        <v>6</v>
      </c>
      <c r="B9" s="6" t="s">
        <v>11</v>
      </c>
    </row>
    <row r="10" spans="1:2" x14ac:dyDescent="0.25">
      <c r="A10" s="6" t="s">
        <v>6</v>
      </c>
      <c r="B10" s="6" t="s">
        <v>12</v>
      </c>
    </row>
    <row r="11" spans="1:2" x14ac:dyDescent="0.25">
      <c r="A11" s="6" t="s">
        <v>6</v>
      </c>
      <c r="B11" s="6" t="s">
        <v>13</v>
      </c>
    </row>
    <row r="12" spans="1:2" x14ac:dyDescent="0.25">
      <c r="A12" s="6" t="s">
        <v>25</v>
      </c>
      <c r="B12" s="6" t="s">
        <v>14</v>
      </c>
    </row>
    <row r="13" spans="1:2" x14ac:dyDescent="0.25">
      <c r="A13" s="6" t="s">
        <v>25</v>
      </c>
      <c r="B13" s="6" t="s">
        <v>15</v>
      </c>
    </row>
    <row r="14" spans="1:2" x14ac:dyDescent="0.25">
      <c r="A14" s="6" t="s">
        <v>25</v>
      </c>
      <c r="B14" s="6" t="s">
        <v>16</v>
      </c>
    </row>
    <row r="15" spans="1:2" x14ac:dyDescent="0.25">
      <c r="A15" s="6" t="s">
        <v>25</v>
      </c>
      <c r="B15" s="6" t="s">
        <v>17</v>
      </c>
    </row>
    <row r="16" spans="1:2" x14ac:dyDescent="0.25">
      <c r="A16" s="6" t="s">
        <v>25</v>
      </c>
      <c r="B16" s="6" t="s">
        <v>18</v>
      </c>
    </row>
    <row r="17" spans="1:2" x14ac:dyDescent="0.25">
      <c r="A17" s="6" t="s">
        <v>25</v>
      </c>
      <c r="B17" s="6" t="s">
        <v>19</v>
      </c>
    </row>
    <row r="18" spans="1:2" x14ac:dyDescent="0.25">
      <c r="A18" s="6" t="s">
        <v>25</v>
      </c>
      <c r="B18" s="6" t="s">
        <v>20</v>
      </c>
    </row>
    <row r="19" spans="1:2" x14ac:dyDescent="0.25">
      <c r="A19" s="6" t="s">
        <v>25</v>
      </c>
      <c r="B19" s="6" t="s">
        <v>21</v>
      </c>
    </row>
    <row r="20" spans="1:2" x14ac:dyDescent="0.25">
      <c r="A20" s="6" t="s">
        <v>25</v>
      </c>
      <c r="B20" s="6" t="s">
        <v>22</v>
      </c>
    </row>
    <row r="21" spans="1:2" x14ac:dyDescent="0.25">
      <c r="A21" s="6" t="s">
        <v>25</v>
      </c>
      <c r="B21" s="6" t="s">
        <v>23</v>
      </c>
    </row>
    <row r="22" spans="1:2" x14ac:dyDescent="0.25">
      <c r="A22" s="6" t="s">
        <v>26</v>
      </c>
      <c r="B22" s="6" t="s">
        <v>24</v>
      </c>
    </row>
    <row r="23" spans="1:2" x14ac:dyDescent="0.25">
      <c r="A23" s="12" t="s">
        <v>53</v>
      </c>
      <c r="B23" s="12" t="s">
        <v>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workbookViewId="0">
      <selection activeCell="B2" sqref="B2"/>
    </sheetView>
  </sheetViews>
  <sheetFormatPr baseColWidth="10" defaultRowHeight="15" x14ac:dyDescent="0.25"/>
  <cols>
    <col min="1" max="1" width="15.85546875" style="8" bestFit="1" customWidth="1"/>
    <col min="2" max="2" width="46.7109375" customWidth="1"/>
  </cols>
  <sheetData>
    <row r="1" spans="1:2" x14ac:dyDescent="0.25">
      <c r="A1" s="3" t="s">
        <v>112</v>
      </c>
      <c r="B1" s="3" t="s">
        <v>115</v>
      </c>
    </row>
    <row r="2" spans="1:2" x14ac:dyDescent="0.25">
      <c r="A2" s="6">
        <v>1</v>
      </c>
      <c r="B2" s="6" t="s">
        <v>65</v>
      </c>
    </row>
    <row r="3" spans="1:2" x14ac:dyDescent="0.25">
      <c r="A3" s="6">
        <v>2</v>
      </c>
      <c r="B3" s="6" t="s">
        <v>66</v>
      </c>
    </row>
    <row r="4" spans="1:2" x14ac:dyDescent="0.25">
      <c r="A4" s="6">
        <v>3</v>
      </c>
      <c r="B4" s="6" t="s">
        <v>68</v>
      </c>
    </row>
    <row r="5" spans="1:2" x14ac:dyDescent="0.25">
      <c r="A5" s="6">
        <v>4</v>
      </c>
      <c r="B5" s="6" t="s">
        <v>84</v>
      </c>
    </row>
    <row r="6" spans="1:2" x14ac:dyDescent="0.25">
      <c r="A6" s="6">
        <v>5</v>
      </c>
      <c r="B6" s="6" t="s">
        <v>85</v>
      </c>
    </row>
    <row r="7" spans="1:2" x14ac:dyDescent="0.25">
      <c r="A7" s="6">
        <v>6</v>
      </c>
      <c r="B7" s="6" t="s">
        <v>86</v>
      </c>
    </row>
    <row r="8" spans="1:2" x14ac:dyDescent="0.25">
      <c r="A8" s="6">
        <v>7</v>
      </c>
      <c r="B8" s="6" t="s">
        <v>87</v>
      </c>
    </row>
    <row r="9" spans="1:2" x14ac:dyDescent="0.25">
      <c r="A9" s="1" t="s">
        <v>53</v>
      </c>
      <c r="B9" s="1" t="s">
        <v>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0"/>
  <sheetViews>
    <sheetView workbookViewId="0">
      <selection activeCell="D2" sqref="D2:D19"/>
    </sheetView>
  </sheetViews>
  <sheetFormatPr baseColWidth="10" defaultRowHeight="15" x14ac:dyDescent="0.25"/>
  <cols>
    <col min="1" max="1" width="5.42578125" style="8" customWidth="1"/>
    <col min="2" max="2" width="39.28515625" customWidth="1"/>
    <col min="3" max="3" width="7.140625" style="8" customWidth="1"/>
    <col min="4" max="4" width="71.42578125" customWidth="1"/>
  </cols>
  <sheetData>
    <row r="1" spans="1:4" x14ac:dyDescent="0.25">
      <c r="A1" s="3" t="s">
        <v>112</v>
      </c>
      <c r="B1" s="3" t="s">
        <v>43</v>
      </c>
      <c r="C1" s="3" t="s">
        <v>134</v>
      </c>
      <c r="D1" s="3" t="s">
        <v>135</v>
      </c>
    </row>
    <row r="2" spans="1:4" x14ac:dyDescent="0.25">
      <c r="A2" s="6">
        <v>1</v>
      </c>
      <c r="B2" s="6" t="s">
        <v>69</v>
      </c>
      <c r="C2" s="6" t="s">
        <v>116</v>
      </c>
      <c r="D2" s="6" t="s">
        <v>36</v>
      </c>
    </row>
    <row r="3" spans="1:4" x14ac:dyDescent="0.25">
      <c r="A3" s="6">
        <v>1</v>
      </c>
      <c r="B3" s="6" t="s">
        <v>69</v>
      </c>
      <c r="C3" s="6" t="s">
        <v>117</v>
      </c>
      <c r="D3" s="6" t="s">
        <v>30</v>
      </c>
    </row>
    <row r="4" spans="1:4" x14ac:dyDescent="0.25">
      <c r="A4" s="6">
        <v>2</v>
      </c>
      <c r="B4" s="6" t="s">
        <v>70</v>
      </c>
      <c r="C4" s="6" t="s">
        <v>118</v>
      </c>
      <c r="D4" s="6" t="s">
        <v>37</v>
      </c>
    </row>
    <row r="5" spans="1:4" x14ac:dyDescent="0.25">
      <c r="A5" s="6">
        <v>2</v>
      </c>
      <c r="B5" s="6" t="s">
        <v>70</v>
      </c>
      <c r="C5" s="6" t="s">
        <v>119</v>
      </c>
      <c r="D5" s="6" t="s">
        <v>31</v>
      </c>
    </row>
    <row r="6" spans="1:4" x14ac:dyDescent="0.25">
      <c r="A6" s="6">
        <v>3</v>
      </c>
      <c r="B6" s="6" t="s">
        <v>67</v>
      </c>
      <c r="C6" s="6" t="s">
        <v>120</v>
      </c>
      <c r="D6" s="6" t="s">
        <v>38</v>
      </c>
    </row>
    <row r="7" spans="1:4" x14ac:dyDescent="0.25">
      <c r="A7" s="6">
        <v>3</v>
      </c>
      <c r="B7" s="6" t="s">
        <v>67</v>
      </c>
      <c r="C7" s="6" t="s">
        <v>121</v>
      </c>
      <c r="D7" s="6" t="s">
        <v>39</v>
      </c>
    </row>
    <row r="8" spans="1:4" x14ac:dyDescent="0.25">
      <c r="A8" s="6">
        <v>3</v>
      </c>
      <c r="B8" s="6" t="s">
        <v>67</v>
      </c>
      <c r="C8" s="6" t="s">
        <v>122</v>
      </c>
      <c r="D8" s="6" t="s">
        <v>32</v>
      </c>
    </row>
    <row r="9" spans="1:4" x14ac:dyDescent="0.25">
      <c r="A9" s="6">
        <v>3</v>
      </c>
      <c r="B9" s="6" t="s">
        <v>67</v>
      </c>
      <c r="C9" s="6" t="s">
        <v>123</v>
      </c>
      <c r="D9" s="6" t="s">
        <v>33</v>
      </c>
    </row>
    <row r="10" spans="1:4" x14ac:dyDescent="0.25">
      <c r="A10" s="6">
        <v>3</v>
      </c>
      <c r="B10" s="6" t="s">
        <v>67</v>
      </c>
      <c r="C10" s="6" t="s">
        <v>124</v>
      </c>
      <c r="D10" s="6" t="s">
        <v>44</v>
      </c>
    </row>
    <row r="11" spans="1:4" x14ac:dyDescent="0.25">
      <c r="A11" s="6">
        <v>3</v>
      </c>
      <c r="B11" s="6" t="s">
        <v>67</v>
      </c>
      <c r="C11" s="6" t="s">
        <v>125</v>
      </c>
      <c r="D11" s="6" t="s">
        <v>40</v>
      </c>
    </row>
    <row r="12" spans="1:4" x14ac:dyDescent="0.25">
      <c r="A12" s="6">
        <v>3</v>
      </c>
      <c r="B12" s="6" t="s">
        <v>67</v>
      </c>
      <c r="C12" s="6" t="s">
        <v>126</v>
      </c>
      <c r="D12" s="6" t="s">
        <v>45</v>
      </c>
    </row>
    <row r="13" spans="1:4" x14ac:dyDescent="0.25">
      <c r="A13" s="6">
        <v>3</v>
      </c>
      <c r="B13" s="6" t="s">
        <v>67</v>
      </c>
      <c r="C13" s="6" t="s">
        <v>127</v>
      </c>
      <c r="D13" s="6" t="s">
        <v>46</v>
      </c>
    </row>
    <row r="14" spans="1:4" x14ac:dyDescent="0.25">
      <c r="A14" s="6">
        <v>3</v>
      </c>
      <c r="B14" s="6" t="s">
        <v>67</v>
      </c>
      <c r="C14" s="6" t="s">
        <v>128</v>
      </c>
      <c r="D14" s="6" t="s">
        <v>47</v>
      </c>
    </row>
    <row r="15" spans="1:4" x14ac:dyDescent="0.25">
      <c r="A15" s="6">
        <v>4</v>
      </c>
      <c r="B15" s="6" t="s">
        <v>71</v>
      </c>
      <c r="C15" s="6" t="s">
        <v>129</v>
      </c>
      <c r="D15" s="6" t="s">
        <v>34</v>
      </c>
    </row>
    <row r="16" spans="1:4" x14ac:dyDescent="0.25">
      <c r="A16" s="6">
        <v>5</v>
      </c>
      <c r="B16" s="6" t="s">
        <v>72</v>
      </c>
      <c r="C16" s="6" t="s">
        <v>130</v>
      </c>
      <c r="D16" s="5" t="s">
        <v>41</v>
      </c>
    </row>
    <row r="17" spans="1:4" x14ac:dyDescent="0.25">
      <c r="A17" s="6">
        <v>5</v>
      </c>
      <c r="B17" s="6" t="s">
        <v>72</v>
      </c>
      <c r="C17" s="6" t="s">
        <v>131</v>
      </c>
      <c r="D17" s="6" t="s">
        <v>48</v>
      </c>
    </row>
    <row r="18" spans="1:4" x14ac:dyDescent="0.25">
      <c r="A18" s="6">
        <v>6</v>
      </c>
      <c r="B18" s="6" t="s">
        <v>73</v>
      </c>
      <c r="C18" s="6" t="s">
        <v>132</v>
      </c>
      <c r="D18" s="6" t="s">
        <v>42</v>
      </c>
    </row>
    <row r="19" spans="1:4" x14ac:dyDescent="0.25">
      <c r="A19" s="6">
        <v>7</v>
      </c>
      <c r="B19" s="6" t="s">
        <v>74</v>
      </c>
      <c r="C19" s="6" t="s">
        <v>133</v>
      </c>
      <c r="D19" s="6" t="s">
        <v>35</v>
      </c>
    </row>
    <row r="20" spans="1:4" x14ac:dyDescent="0.25">
      <c r="A20" s="6" t="s">
        <v>53</v>
      </c>
      <c r="B20" s="6" t="s">
        <v>53</v>
      </c>
      <c r="C20" s="6" t="s">
        <v>53</v>
      </c>
      <c r="D20" s="6" t="s">
        <v>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4"/>
  <sheetViews>
    <sheetView workbookViewId="0">
      <selection activeCell="A2" sqref="A2:B13"/>
    </sheetView>
  </sheetViews>
  <sheetFormatPr baseColWidth="10" defaultRowHeight="15" x14ac:dyDescent="0.25"/>
  <cols>
    <col min="1" max="1" width="12.28515625" style="8" bestFit="1" customWidth="1"/>
    <col min="2" max="2" width="72.140625" bestFit="1" customWidth="1"/>
  </cols>
  <sheetData>
    <row r="1" spans="1:2" x14ac:dyDescent="0.25">
      <c r="A1" s="3" t="s">
        <v>136</v>
      </c>
      <c r="B1" s="16" t="s">
        <v>137</v>
      </c>
    </row>
    <row r="2" spans="1:2" x14ac:dyDescent="0.25">
      <c r="A2" s="6">
        <v>1</v>
      </c>
      <c r="B2" s="11" t="s">
        <v>138</v>
      </c>
    </row>
    <row r="3" spans="1:2" x14ac:dyDescent="0.25">
      <c r="A3" s="6">
        <v>2</v>
      </c>
      <c r="B3" s="11" t="s">
        <v>97</v>
      </c>
    </row>
    <row r="4" spans="1:2" x14ac:dyDescent="0.25">
      <c r="A4" s="6">
        <v>3</v>
      </c>
      <c r="B4" s="11" t="s">
        <v>98</v>
      </c>
    </row>
    <row r="5" spans="1:2" x14ac:dyDescent="0.25">
      <c r="A5" s="6">
        <v>4</v>
      </c>
      <c r="B5" s="11" t="s">
        <v>99</v>
      </c>
    </row>
    <row r="6" spans="1:2" x14ac:dyDescent="0.25">
      <c r="A6" s="6">
        <v>5</v>
      </c>
      <c r="B6" s="11" t="s">
        <v>100</v>
      </c>
    </row>
    <row r="7" spans="1:2" x14ac:dyDescent="0.25">
      <c r="A7" s="6">
        <v>6</v>
      </c>
      <c r="B7" s="11" t="s">
        <v>101</v>
      </c>
    </row>
    <row r="8" spans="1:2" x14ac:dyDescent="0.25">
      <c r="A8" s="6">
        <v>7</v>
      </c>
      <c r="B8" s="11" t="s">
        <v>102</v>
      </c>
    </row>
    <row r="9" spans="1:2" x14ac:dyDescent="0.25">
      <c r="A9" s="6">
        <v>8</v>
      </c>
      <c r="B9" s="11" t="s">
        <v>103</v>
      </c>
    </row>
    <row r="10" spans="1:2" x14ac:dyDescent="0.25">
      <c r="A10" s="6">
        <v>9</v>
      </c>
      <c r="B10" s="11" t="s">
        <v>104</v>
      </c>
    </row>
    <row r="11" spans="1:2" x14ac:dyDescent="0.25">
      <c r="A11" s="6">
        <v>10</v>
      </c>
      <c r="B11" s="11" t="s">
        <v>105</v>
      </c>
    </row>
    <row r="12" spans="1:2" x14ac:dyDescent="0.25">
      <c r="A12" s="6">
        <v>11</v>
      </c>
      <c r="B12" s="11" t="s">
        <v>106</v>
      </c>
    </row>
    <row r="13" spans="1:2" x14ac:dyDescent="0.25">
      <c r="A13" s="6">
        <v>12</v>
      </c>
      <c r="B13" s="11" t="s">
        <v>107</v>
      </c>
    </row>
    <row r="14" spans="1:2" x14ac:dyDescent="0.25">
      <c r="A14" s="13" t="s">
        <v>53</v>
      </c>
      <c r="B14" s="13" t="s">
        <v>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1"/>
  <sheetViews>
    <sheetView workbookViewId="0">
      <selection activeCell="A2" sqref="A2:B11"/>
    </sheetView>
  </sheetViews>
  <sheetFormatPr baseColWidth="10" defaultRowHeight="15" x14ac:dyDescent="0.25"/>
  <cols>
    <col min="1" max="1" width="9.7109375" style="8" bestFit="1" customWidth="1"/>
    <col min="2" max="2" width="81.140625" customWidth="1"/>
  </cols>
  <sheetData>
    <row r="1" spans="1:10" x14ac:dyDescent="0.25">
      <c r="A1" s="3" t="s">
        <v>143</v>
      </c>
      <c r="B1" s="3" t="s">
        <v>64</v>
      </c>
    </row>
    <row r="2" spans="1:10" s="8" customFormat="1" x14ac:dyDescent="0.25">
      <c r="A2" s="6">
        <v>1</v>
      </c>
      <c r="B2" s="6" t="s">
        <v>63</v>
      </c>
      <c r="J2"/>
    </row>
    <row r="3" spans="1:10" x14ac:dyDescent="0.25">
      <c r="A3" s="6">
        <v>2</v>
      </c>
      <c r="B3" s="6" t="s">
        <v>54</v>
      </c>
    </row>
    <row r="4" spans="1:10" x14ac:dyDescent="0.25">
      <c r="A4" s="6">
        <v>3</v>
      </c>
      <c r="B4" s="6" t="s">
        <v>55</v>
      </c>
    </row>
    <row r="5" spans="1:10" x14ac:dyDescent="0.25">
      <c r="A5" s="6">
        <v>4</v>
      </c>
      <c r="B5" s="6" t="s">
        <v>56</v>
      </c>
    </row>
    <row r="6" spans="1:10" x14ac:dyDescent="0.25">
      <c r="A6" s="6">
        <v>5</v>
      </c>
      <c r="B6" s="6" t="s">
        <v>57</v>
      </c>
    </row>
    <row r="7" spans="1:10" x14ac:dyDescent="0.25">
      <c r="A7" s="6">
        <v>6</v>
      </c>
      <c r="B7" s="6" t="s">
        <v>58</v>
      </c>
    </row>
    <row r="8" spans="1:10" x14ac:dyDescent="0.25">
      <c r="A8" s="6">
        <v>7</v>
      </c>
      <c r="B8" s="6" t="s">
        <v>59</v>
      </c>
    </row>
    <row r="9" spans="1:10" x14ac:dyDescent="0.25">
      <c r="A9" s="6">
        <v>8</v>
      </c>
      <c r="B9" s="6" t="s">
        <v>60</v>
      </c>
      <c r="J9" s="8"/>
    </row>
    <row r="10" spans="1:10" x14ac:dyDescent="0.25">
      <c r="A10" s="6">
        <v>9</v>
      </c>
      <c r="B10" s="6" t="s">
        <v>61</v>
      </c>
    </row>
    <row r="11" spans="1:10" x14ac:dyDescent="0.25">
      <c r="A11" s="6">
        <v>10</v>
      </c>
      <c r="B11" s="6"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20</vt:i4>
      </vt:variant>
    </vt:vector>
  </HeadingPairs>
  <TitlesOfParts>
    <vt:vector size="31" baseType="lpstr">
      <vt:lpstr>consolidado final</vt:lpstr>
      <vt:lpstr>ObSectoriales</vt:lpstr>
      <vt:lpstr>Objetivos</vt:lpstr>
      <vt:lpstr>Estrategias</vt:lpstr>
      <vt:lpstr>Procesos</vt:lpstr>
      <vt:lpstr>DimensionesMIPG</vt:lpstr>
      <vt:lpstr>PolíticasMIPG</vt:lpstr>
      <vt:lpstr>Planes612</vt:lpstr>
      <vt:lpstr>Dependencias</vt:lpstr>
      <vt:lpstr>TipoIndicador</vt:lpstr>
      <vt:lpstr>Frecuencia</vt:lpstr>
      <vt:lpstr>'consolidado final'!Área_de_impresión</vt:lpstr>
      <vt:lpstr>Control_Interno</vt:lpstr>
      <vt:lpstr>Dependencias</vt:lpstr>
      <vt:lpstr>DimensionesMIPG</vt:lpstr>
      <vt:lpstr>Direccionamiento_Estratégico_y_Planeación</vt:lpstr>
      <vt:lpstr>Evaluación_de_Resultados</vt:lpstr>
      <vt:lpstr>Gestión_con_Valores_para_Resultados</vt:lpstr>
      <vt:lpstr>Gestión_del_Conocimiento_y_la_Innovación</vt:lpstr>
      <vt:lpstr>Información_y_Comunicación</vt:lpstr>
      <vt:lpstr>ObjetivosE</vt:lpstr>
      <vt:lpstr>ObjetivosS</vt:lpstr>
      <vt:lpstr>OE_1</vt:lpstr>
      <vt:lpstr>OE_2</vt:lpstr>
      <vt:lpstr>OE_3</vt:lpstr>
      <vt:lpstr>OE_4</vt:lpstr>
      <vt:lpstr>Periodicidad</vt:lpstr>
      <vt:lpstr>Planes612</vt:lpstr>
      <vt:lpstr>Procesos</vt:lpstr>
      <vt:lpstr>Talento_Humano</vt:lpstr>
      <vt:lpstr>TipoIndicador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dc:creator>
  <cp:lastModifiedBy>Sandra</cp:lastModifiedBy>
  <cp:lastPrinted>2021-03-24T21:17:17Z</cp:lastPrinted>
  <dcterms:created xsi:type="dcterms:W3CDTF">2019-11-21T16:21:42Z</dcterms:created>
  <dcterms:modified xsi:type="dcterms:W3CDTF">2021-09-08T14:53:50Z</dcterms:modified>
</cp:coreProperties>
</file>