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lrojasm\Documentos\LMRM\2021\COMTAC 2021\INFORMES SEGUNDO TRIMESTRE- MAYO\"/>
    </mc:Choice>
  </mc:AlternateContent>
  <bookViews>
    <workbookView xWindow="0" yWindow="0" windowWidth="20490" windowHeight="7020" firstSheet="1" activeTab="5"/>
  </bookViews>
  <sheets>
    <sheet name="Cajas Zona Santander" sheetId="1" r:id="rId1"/>
    <sheet name="CAJASAN" sheetId="4" r:id="rId2"/>
    <sheet name="COMFENALCO" sheetId="6" r:id="rId3"/>
    <sheet name="COMFANORTE" sheetId="2" r:id="rId4"/>
    <sheet name="COMFAORIENTE" sheetId="3" r:id="rId5"/>
    <sheet name="CAFABA" sheetId="5" r:id="rId6"/>
    <sheet name="CONSOLIDADO" sheetId="7" r:id="rId7"/>
  </sheets>
  <externalReferences>
    <externalReference r:id="rId8"/>
    <externalReference r:id="rId9"/>
  </externalReferences>
  <definedNames>
    <definedName name="CAJA">[1]Hoja2!$A$2:$A$7</definedName>
    <definedName name="imagen">INDEX([1]Hoja2!$B$2:$B$7,MATCH('[1]Directrices Circular 00008'!$D$2,[1]Hoja2!$A$2:$A$7,0))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2" i="6" l="1"/>
  <c r="F42" i="6"/>
  <c r="E42" i="6"/>
  <c r="G41" i="6"/>
  <c r="G40" i="6"/>
  <c r="G39" i="6"/>
  <c r="G38" i="6"/>
  <c r="G27" i="6"/>
  <c r="G6" i="6"/>
  <c r="G5" i="6"/>
  <c r="G42" i="6" l="1"/>
  <c r="H42" i="3"/>
  <c r="F42" i="3"/>
  <c r="E42" i="3"/>
  <c r="G41" i="3"/>
  <c r="G40" i="3"/>
  <c r="G39" i="3"/>
  <c r="G38" i="3"/>
  <c r="G27" i="3"/>
  <c r="G6" i="3"/>
  <c r="G5" i="3"/>
  <c r="G42" i="3" l="1"/>
  <c r="H42" i="4"/>
  <c r="F42" i="4"/>
  <c r="E42" i="4"/>
  <c r="G41" i="4"/>
  <c r="G40" i="4"/>
  <c r="G39" i="4"/>
  <c r="G38" i="4"/>
  <c r="G27" i="4"/>
  <c r="G6" i="4"/>
  <c r="G5" i="4"/>
  <c r="G42" i="4" l="1"/>
  <c r="H42" i="5"/>
  <c r="F42" i="5"/>
  <c r="E42" i="5"/>
  <c r="G41" i="5"/>
  <c r="G39" i="5"/>
  <c r="G38" i="5"/>
  <c r="G27" i="5"/>
  <c r="G6" i="5"/>
  <c r="G5" i="5"/>
  <c r="G42" i="5" l="1"/>
  <c r="F42" i="2"/>
  <c r="G6" i="2" l="1"/>
  <c r="G38" i="2"/>
  <c r="G5" i="2"/>
  <c r="H42" i="2" l="1"/>
  <c r="G27" i="2" l="1"/>
  <c r="G39" i="2"/>
  <c r="G41" i="2"/>
  <c r="G40" i="2"/>
  <c r="G42" i="2" l="1"/>
  <c r="E42" i="2"/>
</calcChain>
</file>

<file path=xl/sharedStrings.xml><?xml version="1.0" encoding="utf-8"?>
<sst xmlns="http://schemas.openxmlformats.org/spreadsheetml/2006/main" count="607" uniqueCount="262">
  <si>
    <t>Circular 00008 - Directrices en Materia de Atención a Clientes  de las Cajas de Compensación Familiar</t>
  </si>
  <si>
    <t>CAFABA</t>
  </si>
  <si>
    <t>PERIODO</t>
  </si>
  <si>
    <t>AÑO</t>
  </si>
  <si>
    <t>CUARTO TRIMESTRE</t>
  </si>
  <si>
    <t>DIRECTRICES</t>
  </si>
  <si>
    <t xml:space="preserve">SUBTEMAS </t>
  </si>
  <si>
    <t>RESULTADO</t>
  </si>
  <si>
    <t>CRITERIO</t>
  </si>
  <si>
    <t>2. Estructura administrativa</t>
  </si>
  <si>
    <t>3. Protocolos de Atención al ciudadano</t>
  </si>
  <si>
    <t>3.2. MARCO LEGAL Y DIRECTRICES RELACIONADAS CON LA ATENCIÓN AL
CIUDADANO.</t>
  </si>
  <si>
    <t>3.4  Lenguaje Claro e incluyente</t>
  </si>
  <si>
    <t xml:space="preserve">3.5. TÉRMINOS DE RESPUESTA A LAS PETICIONES PRESENTADAS POR LOS
TRABAJADORES AFILIADOS Y USUARIOS.
</t>
  </si>
  <si>
    <t>3.6 Términos de respuesta a los requerimientos de la superintendencia</t>
  </si>
  <si>
    <t>4. Canales de Atención</t>
  </si>
  <si>
    <t>4.1. ATENCIÓN PRESENCIAL</t>
  </si>
  <si>
    <t>4.2. CANAL TELEFÓNICO</t>
  </si>
  <si>
    <t>4.3. LÍNEA GRATUITA</t>
  </si>
  <si>
    <t xml:space="preserve">4.4. BUZONES </t>
  </si>
  <si>
    <t xml:space="preserve">4.5. CANALES VIRTUALES </t>
  </si>
  <si>
    <t>5. POLÍTICA DE RESARCIMIENTO Y/O RECONEXIÓN CON EL AFILIADO</t>
  </si>
  <si>
    <t>6. MANEJO DE CONCESIONES</t>
  </si>
  <si>
    <t>7. CAPACITACIÓN</t>
  </si>
  <si>
    <t>8. INDICADORES</t>
  </si>
  <si>
    <t>Se debe utilizar un estilo de redacción simple y eficiente que ayude a los peticionarios a comprender con facilidad la respuesta.</t>
  </si>
  <si>
    <t>Las Cajas de Compensación Familiar deben ofrecer el servicio de línea gratuita o número telefónico toll-free 018000, donde los trabajadores afiliados y la ciudadanía en general puedan llamar gratis, desde cualquier región del país y puedan consultar información sobre los servicios y radicar una PQRSF ante la Caja</t>
  </si>
  <si>
    <t>Este canal de comunicación tiene como objetivo recoger las peticiones, sugerencias, quejas y reclamaciones, puede ser virtual o físico, las Cajas de Compensación Familiar deben instalarlo en las sedes de los centros vacacionales y recreacionales, centros de capacitación, bibliotecas, y en general, en todas las sedes de servicio, deben ser ubicados en sitios visibles, debidamente señalizados, con los formatos para diligenciamiento en caso de ser físicos y en general con los elementos básicos para su utilización.</t>
  </si>
  <si>
    <t>Las Cajas de Compensación Familiar en los contratos de concesión y/o arrendamientos, donde se presten o entreguen servicios a cargo de terceros en los contratos o convenios Identificador  que se suscriban debe incluirse una cláusula donde se deje establecido la forma y términos en que dicho concesionario o arrendatario debe atender a los afiliados a la Corporación y los usuarios en general.</t>
  </si>
  <si>
    <t>CAJA</t>
  </si>
  <si>
    <t>IMAGEN</t>
  </si>
  <si>
    <t>TRIMESTRE</t>
  </si>
  <si>
    <t xml:space="preserve">PRIMER TRIMESTRE </t>
  </si>
  <si>
    <t>CAJASAN</t>
  </si>
  <si>
    <t>SEGUNDO TRIMESTRE</t>
  </si>
  <si>
    <t>COMFANORTE</t>
  </si>
  <si>
    <t>TERCER TRIMESTRE</t>
  </si>
  <si>
    <t>COMFAORIENTE</t>
  </si>
  <si>
    <t>COMFENALCO  SANTANDER</t>
  </si>
  <si>
    <t>TOTAL</t>
  </si>
  <si>
    <t xml:space="preserve">CAJA DE COMPENSACIÓN FAMILIAR </t>
  </si>
  <si>
    <t>DESCRIPCIÓN NUMERAL C.E 00008</t>
  </si>
  <si>
    <t>Revisar los procedimientos internos para actualizarlos.</t>
  </si>
  <si>
    <t>3.1 Definiciones Protocolos de Ateción al ciudadano</t>
  </si>
  <si>
    <t xml:space="preserve">Revisar las definiciones detalladas en la circular 00008 Vs las establecidad en el procedimiento de atención al cliente y servicios, politica de servicio al cliente, realizando los ajustes o cambios requeridos. </t>
  </si>
  <si>
    <t>Incluir las definiciones de :
• acción de Mejora
• agradecimiento o felicitacioes
• canales de atención
• canal presencial
• canal escrito
•canala teléfonico
• canal virtual
• comunicación
• peticiones y/o solicitudes
• quejas
• reclamos
• Sugerencias
 en la información documentada del subproceso de servicio al cliente.</t>
  </si>
  <si>
    <t>1. Revisar la petinencia del marco legal contemplado  en la circular  008 Vs. el  marco juridico establecido en el Procedimiento de atención al Cliente / Políticas de atención al Cliente . 2. Solicitar los cambios y/o ajustes que se requieran al área de calidad.</t>
  </si>
  <si>
    <t>3.3 Procedimiento Interno: Politica de Gestión de PQRSF</t>
  </si>
  <si>
    <t xml:space="preserve">1. Revisar y ajustar el procedimiento de atención a lientes y servicios o Politica de atención al Cliente de acuerdo con  lo descrito en el numeral 3.3 de la Circular 008 y una vez actualizado presentar para  a aprobacion del Consejo Directivo.                                                        
2. Implementar en los diferentes centros de atención de COOMFAMILIAR ATLANTICO un sistema de digiturno inclusivo para atender a los usuarios  con cualquier tipo de discapacidad( discapacidad sensorial, fisica motora, cognitiva, mental y multiple) similar al que hoy ya tenemos instalado en Sede calle 48, Centro de Empleo calle 48 y Centro de Empleo Sabana Larga. </t>
  </si>
  <si>
    <t>1. Revisar y actualizar el manual de atención de PQRSF, inluyendo un capitulo dentro del mismo, donde se describan las caracteristicas y la forma de responder a las PQRSF de acuerdo con los lineamientos o directrices de la circular 008. 2. En conjunto con el Dpto de Desarrollo Humano definir espacios para socializar a todos los Jefes de Area sobre el procedimiento de atención de PQRSF.</t>
  </si>
  <si>
    <t>Realizar revisión del procedimiento para dar respuesta a los derechos de peticiones presentados por los afiliados y  determinar si se esta cumpliendo con lo detallado en el numeral 3,5 de la circular 008 o se requiere realizar ajustes.</t>
  </si>
  <si>
    <t>1. Revisar y actualizar el manual de PQRS  en lo referente a las  respuesta de  las PQR interpuestas ante la Superintendencia  y las prorrogas al tiempo de respuesta, de acuerdo con  lo descrito en el numeral 3.6 de  la circular 008                                                                                                  2. Solicitar al área de Planeción los ajustes o cambios a realizar en el Manual de Auditoria de Clientes y Servicios.</t>
  </si>
  <si>
    <t>3.7 INFORMES  DE LA ALTA DIRECCION</t>
  </si>
  <si>
    <t>Revisar y actualizar el manual de servicio al Cliente o policitas de Atención a los afiliados  para incluir  un capitulo con el numeral 3.7 Informes a la Alta Direccion.</t>
  </si>
  <si>
    <t>3.8  MEDIDAS DE ACCESIBILIDAD PARA PERSONAS CON DISCAPACIDAD Y POBLACIÓN LGTBI.</t>
  </si>
  <si>
    <t>Las CCF deben ser incluyentes con las personas en condición de discapacidad y brindar la posibilidad de utilizar los servicios que ofrece la Corporación, en condiciones aptas con la participación plena en todos los aspectos de la vida diaria, independientemente de las capacidades físicas o cognitivas.</t>
  </si>
  <si>
    <t>Elaborar Protocolo de Atencion a Personas en Condicion de Discapacidad y Poblacion LGBTI.  Inlcuir en la politica de Atención a clientes  las definiciones descritas en el numeral 3.8 de la Circular 008 Tipos de Discapacidad. 2.Capacitar  en temas de  inclusión  y atención a población en condiciónn de discapacidad, LGTBI, a todo el personal que recibe y atiende a los usuarios, desde el vigilante o informadores  hasta el personal que atiende e interviene en la prestación de los servicios.</t>
  </si>
  <si>
    <t>Habilitar mobiliarios ( ventanillas de atención al público en centros de atención al Cliente y sedes de servicio) para garantizar el acceso en igualdad de condiciones a personas con discapacidad fisica motora de acuerdo a lo requerido segun la NTC 6047 "Accesibilidad y Señalización a los espacios físicos destinados al servicio al ciudadano".</t>
  </si>
  <si>
    <t>Implementar los recursos tecnológicos necesarios para que  la página web de Comfamiliar Atlántcio sea accesible a poblaciones en condiciones de discapacidad, cumpliendo lo requerido por la NTC 5854 Accesibilidad Web en Colombia.</t>
  </si>
  <si>
    <t>Instalar en los espacios fisicos  de  COMFAMILIAR ATLANTICO la señaletica requerida conforme a los requisitos de la norma NTC 4139 Y NTC 4142. Similar a la que hoy tenemos en los Centros de Empleo de Comfamiliar y Centro de Atención Calle 48.</t>
  </si>
  <si>
    <t xml:space="preserve">Las CCF deben disponer de todos los mecanismos por medio de los cuales los trabajadores afiliados y la ciudadania en general pueden presentar sus PQRSF de manera verbal, escrita y telefónica.  Las CCF deben tener protocolos de atencion para todos los canales. </t>
  </si>
  <si>
    <t>Detallar en la Politica de Atención al cliente,  los canales de atención descritos en el numeral 4.0 de la Circular 008.</t>
  </si>
  <si>
    <t xml:space="preserve">4.1 Canales de Atención </t>
  </si>
  <si>
    <t>Las CCF deben disponer de personal idoneo , que conoza el sistema de Subsidio Familir y los servicios que ofrece la Corporacion para atender dichos puntos y ofrecer un trato digno a los peticionarios.</t>
  </si>
  <si>
    <t>1. Revisar las Politicas de Seleccion y Contratacion de Personal  y los perfiles de cargo de acuerdo con los requisitos del numeral 4.1 de la  circular 008. 2. Realizar los ajustes y/o cambio a los documentos de ser necesario. 3. Capacitar al personal que brinda atención a los usuarios en Servicio al cliente y concientizar a todo el personal de lo importante que es brindar una excelente atención a los afiliados y empresas.</t>
  </si>
  <si>
    <t>Las CCF deben brindar un soporte via telefonico para atender las inquietudes e informacion de los diferentes servicios de la Caja y para registrar PQRSF sin que tenga que acudir a las sedes o utilizar otro canal no presencail. Debe estar plenamente identificado y divulgado. No se puede homologar o suspender.</t>
  </si>
  <si>
    <t>1. Revisar el cumplimiento del canal telefonico de acuerdo con lo establecido en la circular 008. 2.Incluir en la politica de Atención al cliente lo detallado en el numeral 4.2 de la Circular 008 en lo referente al Canal Telefónico.3. Solicitar al área  de planeación los ajustes o cambios a realizar.</t>
  </si>
  <si>
    <t>1. Revisar el cumplimiento de la linea 01800 de acuerdo con lo establecido en la circular 008. 2.Revisar y/o incluir en la politica de atención al cliente lo detallado en el numeral 4.3 de la Circular 008 en lo referente a la línea gratuita. 3. Solicitar al área  de calidad los ajustes o cambios a realizar.</t>
  </si>
  <si>
    <t>Actualmente Comfamiliar Atlantico tiene dispuestos buzones de sugerencias en todas sus Unidades de Servicios , asi mismo contamos con el acceso a travez de la página web del buzon virtual. Se encuentra documentado en el protocolo para la revision de buzones de sugerencias. 2. Revisar con las diferentes areas la existencia de los buzones. 3. Colocar letrero o aviso donde indique cada cuanto se abren los buzones</t>
  </si>
  <si>
    <t>Inluir en la politica de atención al cliente un Capitulo de Canales de Atencion de acuerdo con el numeral 4.0 de la circular 008.</t>
  </si>
  <si>
    <t>1. Revisar junto con la Dirección, el area de sistemas, planeación la posibilidad de adquirir un sistema que permita contar con un chat en linea para brindar soporte a los usuarios. Este nuevo servicio previo a su implementación, se debe analizar quien estaria a cargo de atender este chat, el numero de personas requeridas para brindar este servicio. 2. Inluir en la Politica de atencion al cliente  un Capitulo de Canales de Atencion de acuerdo con el numeral 4.0 de la circular 008.</t>
  </si>
  <si>
    <t>Inluir en la politica de atención al usuario  un Capitulo de Canales de Atencion de acuerdo con el numeral 4.0 de la circular 008.</t>
  </si>
  <si>
    <t>Inluir en la politica de atención al cliente un Capitulo de Canales de Atencion de acuerdo con el numeral 4.0 de la circular 008. 2.Actualizar información del portal corporativo de la Caja</t>
  </si>
  <si>
    <t>Revisar y actualizar conforme a los lineamientos de la circular 008 numeral 4.5.5. la Carta de deberes y derechos de COMFAMILIAR ATLANTICO. La carta actual   se encuentra aprobada y publicada, mediante acta de Consejo Directivo.  Según directrices de la  circular 008 se debe revisar y actualizar cada 2 años.</t>
  </si>
  <si>
    <t>Las CCF deberan adoptar una politica de resarcimiento y/o reconecion con el afiliado.  Esta politica debe determinar los compromisos asumidos por la Caja de Compensacion  Familiar cuando preste sus serivicios, especificando la manera como subsanará las deficiencias que se llegaran a paresentar en el incumplimieto de los mismos.</t>
  </si>
  <si>
    <t>La Capacitacion y  actualizacion en temas relacionados para mejorar la actititud, conocimiento , habilidades y conductas de los funcionarios y responsables de las áreas de cara al cliente, debe ser permanente. La CCF deben indentificar las fallas en la prestacion del servicio aplicando encuestas de satisfaccion y del resultado de las mismas, se deben definir mejoras en el servicio , capacitando al personal con el ánimo de mejorar la prestacion.</t>
  </si>
  <si>
    <t>Capacitar al personal  de atención al cliente en  temas que se identifiquen a partir de las quejas, informes de retroaliemntación y fallas en la prestacion de los servicios. Para esto el Jefe del DPTO de Subsidio o Coordinadora de Atención al Afiliado  deberán enviar copia de los informes trimestrales de Retroalimentacion con el Cliente ( Satisfaccion Clientes, PQRSF  y Grupos Focales) al área de gestión humana  para que se identifiquen brechas de capacitación y dar así cumplimento a lo establecido en el numeral 7.0 de la Circular 008.</t>
  </si>
  <si>
    <t xml:space="preserve">Continuar enviando trimestralmente a la SSF y a la Dirección General ,  los informes donde son reportados las PQRSF y los indicadores solicitados  conforme a la circular 007 de 2019 y Circular 008 numeral 8.0. 2. Revisar juanto con sistemas un modulo o programa que permita evaluar la satisfaccion del cliente con la respuesta. </t>
  </si>
  <si>
    <r>
      <t>Al adoptar los protocolos de atención al ciudadano las Cajas de Compensación Familiardeben tener</t>
    </r>
    <r>
      <rPr>
        <b/>
        <sz val="11"/>
        <color theme="1"/>
        <rFont val="Arial"/>
        <family val="2"/>
      </rPr>
      <t xml:space="preserve"> como marco de referencia, lo dispuesto en la siguiente normatividad</t>
    </r>
  </si>
  <si>
    <r>
      <t>El Consejo Directivo de la Caja de Compensación Familiar, dentro de las funciones que les ha asignado la Ley 21 de 1982 y en cumplimiento de la Circular No. 015 de 1998,……….deb</t>
    </r>
    <r>
      <rPr>
        <sz val="11"/>
        <rFont val="Arial"/>
        <family val="2"/>
      </rPr>
      <t xml:space="preserve">e </t>
    </r>
    <r>
      <rPr>
        <b/>
        <sz val="11"/>
        <rFont val="Arial"/>
        <family val="2"/>
      </rPr>
      <t>aprobar la política de gestión que se debe dar a las peticiones, quejas reclamos, sugerencias y felicitaciones</t>
    </r>
    <r>
      <rPr>
        <sz val="11"/>
        <rFont val="Arial"/>
        <family val="2"/>
      </rPr>
      <t xml:space="preserve"> qu</t>
    </r>
    <r>
      <rPr>
        <sz val="11"/>
        <color theme="1"/>
        <rFont val="Arial"/>
        <family val="2"/>
      </rPr>
      <t xml:space="preserve">e se presenten ante la Corporación, donde se le dé prioridad a la población vulnerable, entendida ésta como los grupos de personas que se encuentran en estado de desprotección o incapacidad frente a una amenaza a su condición psicológica, física y mental, entre otras.
</t>
    </r>
    <r>
      <rPr>
        <b/>
        <sz val="11"/>
        <color theme="1"/>
        <rFont val="Arial"/>
        <family val="2"/>
      </rPr>
      <t xml:space="preserve">
Para la Politica de gestión de PQRS se debe tene en cuenta: 
• </t>
    </r>
    <r>
      <rPr>
        <sz val="11"/>
        <color theme="1"/>
        <rFont val="Arial"/>
        <family val="2"/>
      </rPr>
      <t xml:space="preserve">Canales de atencion definidos por la Caja. 
• Termino y procedimiento que se debe surtir entre dependencias para atencion efectiva de PQRSF,
• Atencion en Instalaciones especial y preferencial a las personas en situacion de discapacidad, Digiturno Inclusivo. *Definicion de documentos privados y reservados 
• Periodicidad y mecanismo de entrega de informes a la Alta Direccion
• Mecanismo de Solucion adoptados por la Alta Direccion
• Mecanismos de resarcimiento en caso de ser necesario.
</t>
    </r>
  </si>
  <si>
    <r>
      <t xml:space="preserve">La Ley 1755 de 2015, por medio de la cual se reguló el Derecho Fundamental de Petición y se sustituyó un título II del Código de Procedimiento Administrativo y de lo Contencioso Administrativo estableció que las Cajas de Compensación Familiar deben aplicar, en lo pertinente, las disposiciones sobre derecho de petición, por lo tanto, </t>
    </r>
    <r>
      <rPr>
        <b/>
        <sz val="11"/>
        <color theme="1"/>
        <rFont val="Arial"/>
        <family val="2"/>
      </rPr>
      <t xml:space="preserve">se debe dar estricto cumplimiento a los términos legales establecidos, para que los trabajadores y la ciudadanía en general, ejerzan el derecho de petición y se garantice su derecho fundamental.
</t>
    </r>
  </si>
  <si>
    <r>
      <t xml:space="preserve">
Para dar trámite a las peticiones, quejas y reclamos que presentan los ciudadanos ante la Superintendencia se oficiará a la respectiva Caja de Compensación Familiar,……… remitan a la Superintendencia en cumplimiento de los requerimientos efectuados por el ente de control</t>
    </r>
    <r>
      <rPr>
        <b/>
        <sz val="11"/>
        <color theme="1"/>
        <rFont val="Arial"/>
        <family val="2"/>
      </rPr>
      <t>, deben contener las mismas características descritas en el numeral definido como “Características de la Respuesta”</t>
    </r>
    <r>
      <rPr>
        <sz val="11"/>
        <color theme="1"/>
        <rFont val="Arial"/>
        <family val="2"/>
      </rPr>
      <t xml:space="preserve">
</t>
    </r>
  </si>
  <si>
    <r>
      <rPr>
        <b/>
        <sz val="11"/>
        <color theme="1"/>
        <rFont val="Arial"/>
        <family val="2"/>
      </rPr>
      <t>Mínimo en forma trimestral,</t>
    </r>
    <r>
      <rPr>
        <sz val="11"/>
        <color theme="1"/>
        <rFont val="Arial"/>
        <family val="2"/>
      </rPr>
      <t xml:space="preserve"> las oficinas de protección al afiliado, de Servicio al Cliente o de Experiencia Cliente, deben presentar a la Dirección Administrativa de la Caja de Compensación Familiar un informe que contenga:
• PQRSF por modalidad de petición.
• Análisis comparativo de las PQRSF en relación con el mismo periodo del año anterior.
• PQRSF por canales de atención.
• PQRSF asignadas por dependencias.
• Trámites y/o servicios que presentan mayor inconformidad.
• Quejas y reclamos recurrentes.
• Solicitudes recuerentes.
• sugerencias y felicitaciones.
• tiempos de respuesta.
•  Los demás que consideren pertinente.
</t>
    </r>
  </si>
  <si>
    <r>
      <t xml:space="preserve">3.8.1. ACCESIBILIDAD EN ESPACIOS FÍSICOS
En cumplimiento de la Convención de los derechos de las personas con discapacidad adoptada por Colombia en 2009 y de acuerdo con los principios de accesibilidad y diseño universal, se expidió la Norma Técnica de Accesibilidad y Señalización a los espacios físicos destinados al servicio al ciudadano, NTC 6047, que establece los criterios y requisitos de accesibilidad y señalización requeridos en los espacios físicos de acceso al ciudadano y los estándares que deben seguirse para que los discapacitados accedan en igualdad de condiciones.
</t>
    </r>
    <r>
      <rPr>
        <b/>
        <sz val="11"/>
        <color theme="1"/>
        <rFont val="Arial"/>
        <family val="2"/>
      </rPr>
      <t>Las CCF deben contar con mobiliarios que permita una facil comunicación , al igual que garatizar la privacidad, confidencialidad y derecho a la intimidad de los peticionario</t>
    </r>
    <r>
      <rPr>
        <sz val="11"/>
        <color theme="1"/>
        <rFont val="Arial"/>
        <family val="2"/>
      </rPr>
      <t>s</t>
    </r>
  </si>
  <si>
    <r>
      <t xml:space="preserve">3.8.2. ACCESIBILIDAD A PÁGINAS WEB
La accesibilidad web consiste básicamente en la posibilidad de acceder a un sitio web y navegar en él, sin importar que la población cuente con algún tipo de discapacidad. Buscando disminuir la brecha digital para usuarios con discapacidad, se estableció la norma NTC 5854 de Accesibilidad Web en Colombia.
</t>
    </r>
    <r>
      <rPr>
        <b/>
        <sz val="11"/>
        <color theme="1"/>
        <rFont val="Arial"/>
        <family val="2"/>
      </rPr>
      <t>Las CCF deberan adecuar sus portales corporativos para que las personas con discapacidad puedan con facilidad navegar e interacturar en el sitio y entender su contenido</t>
    </r>
    <r>
      <rPr>
        <sz val="11"/>
        <color theme="1"/>
        <rFont val="Arial"/>
        <family val="2"/>
      </rPr>
      <t>.</t>
    </r>
  </si>
  <si>
    <r>
      <t>3.8.3. ACCESIBILIDAD DE LAS PERSONAS AL MEDIO FÍSICO. SÍMBOLO
GRÁFICO
La norma NTC 4139 complementada por la NTC 4142, establece la forma, colores y proporciones del símbolo gráfico, reconocido internacionalmente, que se usa para informar que el espacio urbano, el edificio, el servicio, el mobiliario o cualquier elemento del equipamiento señalizado es accesible y utilizable para todas las personas con discapacidad.</t>
    </r>
    <r>
      <rPr>
        <b/>
        <sz val="11"/>
        <color theme="1"/>
        <rFont val="Arial"/>
        <family val="2"/>
      </rPr>
      <t xml:space="preserve"> </t>
    </r>
    <r>
      <rPr>
        <sz val="11"/>
        <color theme="1"/>
        <rFont val="Arial"/>
        <family val="2"/>
      </rPr>
      <t xml:space="preserve">
</t>
    </r>
  </si>
  <si>
    <r>
      <t xml:space="preserve">3.3.1. CARACTERÍSTICAS DE LA RESPUESTA.
El xontenido de la respuesta de las Cajas de Compensación Familiar, debe ser atendida complentamente de acuerdo con lo expuesto por los peticionaris y en cumplimientolos de los criterios dados por la jurisprudencia y la doctrina asi: 
</t>
    </r>
    <r>
      <rPr>
        <b/>
        <sz val="11"/>
        <color theme="1"/>
        <rFont val="Arial"/>
        <family val="2"/>
      </rPr>
      <t>3.3.1.1. Calidad de la respuesta:</t>
    </r>
    <r>
      <rPr>
        <sz val="11"/>
        <color theme="1"/>
        <rFont val="Arial"/>
        <family val="2"/>
      </rPr>
      <t xml:space="preserve"> 
Además de ser oportuna la respuesta, esta debe ser emitida con calidad velando porque se resuelvan de fondo la petición, excluyendo referencias evasivas o que no guardan relación con el tema planteado; esto, independientemente, de que el sentido de la respuesta sea favorable o no a lo solicitado.</t>
    </r>
  </si>
  <si>
    <r>
      <t xml:space="preserve">3.3.1. CARACTERÍSTICAS DE LA RESPUESTA.
</t>
    </r>
    <r>
      <rPr>
        <b/>
        <sz val="11"/>
        <color theme="1"/>
        <rFont val="Arial"/>
        <family val="2"/>
      </rPr>
      <t>3.3.1.2. Debe ser completa.</t>
    </r>
    <r>
      <rPr>
        <sz val="11"/>
        <color theme="1"/>
        <rFont val="Arial"/>
        <family val="2"/>
      </rPr>
      <t xml:space="preserve">
Desarrollando todos los puntos relacionados por el peticionario.</t>
    </r>
  </si>
  <si>
    <r>
      <t xml:space="preserve">3.3.1. CARACTERÍSTICAS DE LA RESPUESTA.
</t>
    </r>
    <r>
      <rPr>
        <b/>
        <sz val="11"/>
        <color theme="1"/>
        <rFont val="Arial"/>
        <family val="2"/>
      </rPr>
      <t>3.3.1.3. Debe ser clara.</t>
    </r>
    <r>
      <rPr>
        <sz val="11"/>
        <color theme="1"/>
        <rFont val="Arial"/>
        <family val="2"/>
      </rPr>
      <t xml:space="preserve">
Debe contener argumentos comprensibles y razonables, a través del uso de lenguaje sencillo (sin tecnicismos), debe permitir al peticionario entender el porqué del comportamiento de la Caja, independientemente de que esté o no de acuerdo con la actuación finalmente tomada sobre lo pedido. (ver el detalle de los requerimientos de lenguaje claro en el numeral 3.4 de esta circular).</t>
    </r>
  </si>
  <si>
    <r>
      <t xml:space="preserve">3.3.1. CARACTERÍSTICAS DE LA RESPUESTA.
</t>
    </r>
    <r>
      <rPr>
        <b/>
        <sz val="11"/>
        <color theme="1"/>
        <rFont val="Arial"/>
        <family val="2"/>
      </rPr>
      <t>3.3.1.4. Debe ser precisa e idónea.</t>
    </r>
    <r>
      <rPr>
        <sz val="11"/>
        <color theme="1"/>
        <rFont val="Arial"/>
        <family val="2"/>
      </rPr>
      <t xml:space="preserve">
Es decir, el documento debe ser recibido, revisado, analizado y gestionado por personal idóneo con el tema solicitado por el usuario y dar una respuesta exacta y rigurosa.</t>
    </r>
  </si>
  <si>
    <r>
      <t xml:space="preserve">3.3.1. CARACTERÍSTICAS DE LA RESPUESTA.
</t>
    </r>
    <r>
      <rPr>
        <b/>
        <sz val="11"/>
        <color theme="1"/>
        <rFont val="Arial"/>
        <family val="2"/>
      </rPr>
      <t>3.3.1.5. Ser congruente.</t>
    </r>
    <r>
      <rPr>
        <sz val="11"/>
        <color theme="1"/>
        <rFont val="Arial"/>
        <family val="2"/>
      </rPr>
      <t xml:space="preserve">
Que exista relación entre lo respondido y lo solicitado, excluyendo referencias evasivas o que resulten ajenas al asunto planteado, sin que se excluya la posibilidad de suministrar información adicional que se encuentre relacionada con la petición propuesta.</t>
    </r>
  </si>
  <si>
    <r>
      <t xml:space="preserve">3.3.1. CARACTERÍSTICAS DE LA RESPUESTA.
</t>
    </r>
    <r>
      <rPr>
        <b/>
        <sz val="11"/>
        <color theme="1"/>
        <rFont val="Arial"/>
        <family val="2"/>
      </rPr>
      <t>3.3.1.6. Suficiente.</t>
    </r>
    <r>
      <rPr>
        <sz val="11"/>
        <color theme="1"/>
        <rFont val="Arial"/>
        <family val="2"/>
      </rPr>
      <t xml:space="preserve">
Que resuelva materialmente la petición y atienda los requerimientos del solicitante, sin perjuicio de que la respuesta sea negativa a las pretensiones presentadas por el peticionario.</t>
    </r>
  </si>
  <si>
    <r>
      <t xml:space="preserve">3.3.1. CARACTERÍSTICAS DE LA RESPUESTA.
</t>
    </r>
    <r>
      <rPr>
        <b/>
        <sz val="11"/>
        <color theme="1"/>
        <rFont val="Arial"/>
        <family val="2"/>
      </rPr>
      <t>3.3.1.7. Soportes y Documentos Anexos.</t>
    </r>
    <r>
      <rPr>
        <sz val="11"/>
        <color theme="1"/>
        <rFont val="Arial"/>
        <family val="2"/>
      </rPr>
      <t xml:space="preserve">
La respuesta debe incluir los soportes a que haya lugar, los cuales deben ser legibles, es decir, en alta definición, donde se detalle perfectamente las pruebas que pretenden demostrar.
</t>
    </r>
  </si>
  <si>
    <r>
      <t xml:space="preserve">3.3.1. CARACTERÍSTICAS DE LA RESPUESTA.
</t>
    </r>
    <r>
      <rPr>
        <b/>
        <sz val="11"/>
        <color theme="1"/>
        <rFont val="Arial"/>
        <family val="2"/>
      </rPr>
      <t>3.3.1.8. Horarios de atención.</t>
    </r>
    <r>
      <rPr>
        <sz val="11"/>
        <color theme="1"/>
        <rFont val="Arial"/>
        <family val="2"/>
      </rPr>
      <t xml:space="preserve">
Se debe informar claramente dirección, teléfono (s) y horarios de atención de la Caja, en caso de ser requerido.</t>
    </r>
  </si>
  <si>
    <r>
      <t xml:space="preserve">3.3.1. CARACTERÍSTICAS DE LA RESPUESTA.
</t>
    </r>
    <r>
      <rPr>
        <b/>
        <sz val="11"/>
        <color theme="1"/>
        <rFont val="Arial"/>
        <family val="2"/>
      </rPr>
      <t>3.3.1.9. Presentación de la respuesta.</t>
    </r>
    <r>
      <rPr>
        <sz val="11"/>
        <color theme="1"/>
        <rFont val="Arial"/>
        <family val="2"/>
      </rPr>
      <t xml:space="preserve">
Las respuestas deben incluir logo, conservando la imagen corporativa de cada una de las Cajas de Compensación, firmada, con los datos o canales de contacto, o si se requiere alguna aclaración o ampliación indicando las opciones de consulta.
</t>
    </r>
  </si>
  <si>
    <r>
      <t xml:space="preserve">3.8.4. ASPECTOS PARA LA ATENCIÓN DE LA COMUNIDAD LGTBI
El enfoque diferencial reconoce que las personas y colectivos además de ser titulares de derechos tienen particularidades, necesidades específicas que requieren respuestas diferenciales por parte de las instituciones, el Estado y la sociedad en general para alcanzar mejores niveles de bienestar.
</t>
    </r>
    <r>
      <rPr>
        <b/>
        <sz val="11"/>
        <color theme="1"/>
        <rFont val="Arial"/>
        <family val="2"/>
      </rPr>
      <t>Las CCF deberan tener en cuenta para la atencion de esta población lo siguiente:</t>
    </r>
    <r>
      <rPr>
        <sz val="11"/>
        <color theme="1"/>
        <rFont val="Arial"/>
        <family val="2"/>
      </rPr>
      <t xml:space="preserve"> 
•  Que la indentidad de genero no es lo mismo que la orientacion sexual. 
• El significado de las letras LGBTI ( lesbinas, gays, bisexulaes, transgenero e intersexuales).
•  La identidad de género y la orientacion sexual son aspectos que define cada persona, en ejercicio de su derecho de autodeterminarse y del libre albedrío. 
• Tener claro que la orientación sexual y/o identidad de genero no son motivos para prestar un trato distinto a una persona.  
• En el marco legal y jurisprudencial existente para reestablecer y garantizar los derechos de las personas LGBTI.
</t>
    </r>
  </si>
  <si>
    <r>
      <rPr>
        <b/>
        <sz val="11"/>
        <color theme="1"/>
        <rFont val="Arial"/>
        <family val="2"/>
      </rPr>
      <t xml:space="preserve">4.5.1. Correo Electrónico </t>
    </r>
    <r>
      <rPr>
        <sz val="11"/>
        <color theme="1"/>
        <rFont val="Arial"/>
        <family val="2"/>
      </rPr>
      <t xml:space="preserve">
El correo electrónico es un canal de comunicación extendido y generalizado, por lo tanto, las </t>
    </r>
    <r>
      <rPr>
        <b/>
        <sz val="11"/>
        <color theme="1"/>
        <rFont val="Arial"/>
        <family val="2"/>
      </rPr>
      <t xml:space="preserve">Cajas de Compensación deben tener un correo electrónico </t>
    </r>
    <r>
      <rPr>
        <sz val="11"/>
        <color theme="1"/>
        <rFont val="Arial"/>
        <family val="2"/>
      </rPr>
      <t xml:space="preserve">destinado a atender las peticiones, quejas, reclamos, sugerencias y felicitaciones de los trabajadores afiliados, beneficiarios empresas y ciudadanía en general.
</t>
    </r>
  </si>
  <si>
    <r>
      <rPr>
        <b/>
        <sz val="11"/>
        <color theme="1"/>
        <rFont val="Arial"/>
        <family val="2"/>
      </rPr>
      <t xml:space="preserve">4.5.2. Chat </t>
    </r>
    <r>
      <rPr>
        <sz val="11"/>
        <color theme="1"/>
        <rFont val="Arial"/>
        <family val="2"/>
      </rPr>
      <t xml:space="preserve">
Las Cajas de Compensación Familiar </t>
    </r>
    <r>
      <rPr>
        <b/>
        <sz val="11"/>
        <color theme="1"/>
        <rFont val="Arial"/>
        <family val="2"/>
      </rPr>
      <t xml:space="preserve">pueden </t>
    </r>
    <r>
      <rPr>
        <sz val="11"/>
        <color theme="1"/>
        <rFont val="Arial"/>
        <family val="2"/>
      </rPr>
      <t xml:space="preserve">implementar la función de chat con el fin de intercambiar información en tiempo real, sin importar la ubicación física de los peticionarios, para recibir no solamente peticiones, quejas reclamos, sugerencias y felicitaciones sino también para brindar información sobre los servicios de las Cajas.
</t>
    </r>
  </si>
  <si>
    <r>
      <rPr>
        <b/>
        <sz val="11"/>
        <color theme="1"/>
        <rFont val="Arial"/>
        <family val="2"/>
      </rPr>
      <t>4.5.3. Redes Sociales</t>
    </r>
    <r>
      <rPr>
        <sz val="11"/>
        <color theme="1"/>
        <rFont val="Arial"/>
        <family val="2"/>
      </rPr>
      <t xml:space="preserve">
De acuerdo con las nuevas tecnologías las Cajas de Compensación Familia</t>
    </r>
    <r>
      <rPr>
        <b/>
        <sz val="11"/>
        <color theme="1"/>
        <rFont val="Arial"/>
        <family val="2"/>
      </rPr>
      <t>r pueden implementar</t>
    </r>
    <r>
      <rPr>
        <sz val="11"/>
        <color theme="1"/>
        <rFont val="Arial"/>
        <family val="2"/>
      </rPr>
      <t xml:space="preserve"> otros canales de las redes sociales para ser usados como servicio de atención al ciudadano, siendo los más populares Facebook, Twiter. Todo reclamo debe ser radicado y controlado en el aplicativo destinado por la Caja para dar respuesta en los tiempos establecidos.
</t>
    </r>
  </si>
  <si>
    <r>
      <rPr>
        <b/>
        <sz val="11"/>
        <color theme="1"/>
        <rFont val="Arial"/>
        <family val="2"/>
      </rPr>
      <t>4.5.4. Portal Corporativo</t>
    </r>
    <r>
      <rPr>
        <sz val="11"/>
        <color theme="1"/>
        <rFont val="Arial"/>
        <family val="2"/>
      </rPr>
      <t xml:space="preserve">
Las Cajas de Compensación Familiar deben mantener actualizado el portal corporativo e informar a la ciudadanía sobre todos los canales de atención al ciudadano mostrando en lugar visible los números telefónicos (línea gratuita nacional y la línea local), donde puedan comunicarse, link o correos electrónicos o chats para obtener información de los servicios o radicar una petición, queja, reclamo sugerencia o felicitación.
</t>
    </r>
  </si>
  <si>
    <r>
      <rPr>
        <b/>
        <sz val="11"/>
        <color theme="1"/>
        <rFont val="Arial"/>
        <family val="2"/>
      </rPr>
      <t>4.5.5. Carta De Deberes Y Derechos</t>
    </r>
    <r>
      <rPr>
        <sz val="11"/>
        <color theme="1"/>
        <rFont val="Arial"/>
        <family val="2"/>
      </rPr>
      <t xml:space="preserve">
Las CCF expediran la carta de derechos y deberes teniendo en cuenta la situacion demográfica o socio-cultural de cada Corporacion.  Se sugiere tener una carta de derechos y deberes por servicios especificos , en los que se requiera, pero incluyendo los generales mencionados.  Por lo menos cada dos años, se deberá revisar la Carta de Deberes y Derechos, para el segumiento y control de esta revision en los años pares se deberá informar a la Oficina de Proteccion al Usuario sobre esta.4.5.5.1 Derechos del afiliado, del beneficiario y del cliente en general.  4.5.5.2 Deberes del afiliado , del beneficiario y del cliente en general.</t>
    </r>
  </si>
  <si>
    <t>Incluir un capitulo referente a  Politica de Resarcimiento y /o Reconexion con el afiliado en la politica de Atención al cliente, conforme a lo descrito en la circular 008 numeral 5.0. 2. Capacitar al personal.</t>
  </si>
  <si>
    <t>PRIMER TRIMESTRE</t>
  </si>
  <si>
    <t>PONDERACIÓN</t>
  </si>
  <si>
    <t>ACTIVIDADES DE REFERENCIA</t>
  </si>
  <si>
    <t>FECHA DE ENTREGA SEGÚN CIRCULAR</t>
  </si>
  <si>
    <r>
      <t xml:space="preserve">Las Cajas de Compensación Familiar, respetando su estructura administrativa, debe contar con </t>
    </r>
    <r>
      <rPr>
        <b/>
        <sz val="11"/>
        <color theme="1"/>
        <rFont val="Arial"/>
        <family val="2"/>
      </rPr>
      <t>procesos claramente</t>
    </r>
    <r>
      <rPr>
        <sz val="11"/>
        <color theme="1"/>
        <rFont val="Arial"/>
        <family val="2"/>
      </rPr>
      <t xml:space="preserve"> definidos y </t>
    </r>
    <r>
      <rPr>
        <b/>
        <sz val="11"/>
        <color theme="1"/>
        <rFont val="Arial"/>
        <family val="2"/>
      </rPr>
      <t xml:space="preserve">documentados </t>
    </r>
    <r>
      <rPr>
        <sz val="11"/>
        <color theme="1"/>
        <rFont val="Arial"/>
        <family val="2"/>
      </rPr>
      <t xml:space="preserve">en materia de atención y voz de cliente.
La estructura administrativa debe disponer de los recursos humanos, materiales y financieros para que la atención al cliente sea eficiente, eficaz y oportuna, dentro del marco de la estrategia de servicio establecida por la Caja.
</t>
    </r>
  </si>
  <si>
    <t>ACTIVIDAES O ACCIONES REALIZADAS CON ANTERIORIDAD</t>
  </si>
  <si>
    <t xml:space="preserve">AVANCE ANTERIOR </t>
  </si>
  <si>
    <t>DESCRIPCIÓN U OBSERVACIÓN DEL SOPORTE DEL ESTADO DE LA DIRECTRIZ (ACTUAL)</t>
  </si>
  <si>
    <t xml:space="preserve">Cumplimiento de indicadores establecidos para medir la satisfaccion del ciudadano frente al servicio prestado en los procesos de los trámites de las peticiones, quejas, reclamos, sugerencias recibidos en la corporacion  en la herramienta SIGER-SIREVAC, en los plazos establecidos en la circular 007 de 2019:
</t>
  </si>
  <si>
    <t>INDICADOR 1: Satisfacción en respuesta
INDICADOR 2: Oportunidad.</t>
  </si>
  <si>
    <t>Canales virtuales
Son los canales de atención que se apoyan en las tecnologías de la información, que ofrecen servicios y trámites en línea y que deben ser promovidos por las Cajas de Compensación Familiar para facilitar la interacción con el usuario.</t>
  </si>
  <si>
    <t xml:space="preserve">Se realizaron ajustes a la información documentada de la caracterización  SERVICIO AL CLIENTE PL-Sc-Cr-1, acorde a la CE#08/2020, se formalizó ante el Sistema de Gestión Integral y se socializó a través de correo corporativo a los diferetes Procesos de la Caja para su aplicación </t>
  </si>
  <si>
    <t>Se realizó ajustes acorde a la CE#08-2020 al  Reglamento PL-Sc-Re-1 Trámite interno para respuesta peticiones y trámite de quejas con los  términos de respuestas de acuerdo a la Circular. Se formalizó ante el Sistema de Gestión Integral y se socializó a través de correo corporativo a los diferetes Procesos de la Caja para su aplicación</t>
  </si>
  <si>
    <t>Se realizó ajuste a la información documentada de la  Caracterización  del subproceso PL-Sc-Cr-1 Servicio al cliente, donde se especifíca  la periodicidad y mecanismo de entrega de informes a la Direción Administrativa; Se formalizó ante el Sistema de Gestión Integral y se socializó a través de correo corporativo a los diferetes Procesos de la Caja para su aplicación.  Se está en proceso de construcción de los procedimientos o  mecanismos de solución adoptados por la Dirección Administrativa y de resarsimiento en caso de ser necesario.  Se realizó  entrega del I informe  para la Dirección Adminsitratva acorde a la CE#08-2020</t>
  </si>
  <si>
    <t>Se realizaron ajustes a la información documentada del Subproceso Servicio al Cliente en donde se fortalecieron los  procedimientos e instrucciones con la adopción de los ajustes aplicables de la  legislación; Se formalizó ante el Sistema de Gestión Integral y se socializó a través de correo corporativo a los diferetes Procesos de la Caja para su aplicación. Se está en proceso de  realizar Ajustes de la información documentada de acuerdo a lo definido en la Norma Técnica de Accesibilidad y Señalización a los espacios físicos destinados al servicio al ciudadano, NTC 6047</t>
  </si>
  <si>
    <t xml:space="preserve">Instalar en los espacios físicos de Comfanorte (cuando aplique),  la señaletica requerida conforme a la NTC 4139 y NTC  4142. </t>
  </si>
  <si>
    <t>Se realizó ajuste a la información diocumentada del Procedimiento  PL-Sc-Re-1 Tramite interno para respuesta peticiones y tramite de quejas donde se incluyó el numeral 4.0 de la CE#08-2020; se formalizó ante el Sistema de Gestión Integral y se socializó a través de coreo electrónico a los diferetes Procesos de la Caja para su aplicabilidad.</t>
  </si>
  <si>
    <t>Se cuenta con la línea 018000975000, atendida en horario de oficina. Se proyectan mejoras en el espacio de recepción de llamadas; así mismo se continua aplicando el protocolo de atención teefónica y se evalúa la adherencia al mismo, al identificar  falencias en su aplicación,  se solicita a Gestión Humana (Gestión del Conocimiento) programación de talleres de reinducción dentro del proyecto "Cultura del Servir"</t>
  </si>
  <si>
    <t>Se realizó ajuste a la información documentada del Procedimiento GESTIÓN DE LOS CANALES DE COMUNICACIÓN PL-Sc-Pr-9, acorde a la CE#08-2020; se formalizó ante el Sistema de Gestión Integral y se socilaizó a los diferentes Procesos de la Caja a través de correo corporativo para su aplicación.</t>
  </si>
  <si>
    <t>Acorde a la CE#00008/2020 (es opcional). Es manejado por Comunicaciones; no se encuentra dentro de los canales de atención definidos (habilitados) por Servicio al Cliente</t>
  </si>
  <si>
    <t>Se cuenta con portal Corporativo www.comfanorte.com.co, el cual cumple con los lineamientos de la CE#00008/2020</t>
  </si>
  <si>
    <t>Se elaboró propuesta para actualización de la  política de Atención a Clientes, se envio modelo a Planeación,  para revisión de mejora en el contenido de la Política de Atención a Clientes referente al tema de Resarcimiento; Así mismo  se está construyendo el Procedimiento Gestión de Resarcimiento, acorde a los lineamientos de la CE #00008, numerales 5.1 al 5.6</t>
  </si>
  <si>
    <t xml:space="preserve">Elaborar listado de convenios o alianzas que esten tercerizados con el objeto de incluir numerl 6 de la CE#08-2020; realizar entrega del documento protocolos de atención para su aplicación por parte de los terceros con quienes se tiene convenios o alianzas. </t>
  </si>
  <si>
    <t>No se cuenta con protocolos adoptados de los ajustes aplicables de la  legislación en lo referente a inclusion, entre otros.                                                                                                                              Se esta en proceso de adopción y ajustes a la información documentada, acorde a la CE#00008/2020</t>
  </si>
  <si>
    <t>Falta aplicar lo definido en la Norma Técnica de Accesibilidad y Señalización a los espacios físicos destinados al servicio al ciudadano, NTC 6047. Se esta en proceso ajustes a la información documentada, acorde a la CE#00008/2020</t>
  </si>
  <si>
    <t>Falta aplicar lo definido en la Norma NTC 5854 de Accesibilidad Web en Colombia. Se esta en proceso de realización de ajustes, acorde a la CE#00008/2020</t>
  </si>
  <si>
    <t xml:space="preserve">Falta aplicar lo definido en la Norma La norma NTC 4139 complementada por la NTC 4142, establece la forma, colores y proporciones del símbolo gráfico, reconocido internacionalmente, que se usa para informar que el espacio urbano, el edificio, el servicio, el mobiliario o cualquier elemento del equipamiento señalizado es accesible y utilizable para todas las personas con discapacidad. </t>
  </si>
  <si>
    <t>No se cuenta con protocolos o procedimientos con aspectos especificos a la atencion de la comunidad LGTBI. Se esta en proceso de documentación de esta información</t>
  </si>
  <si>
    <t>Acorde a la CE#00008/2020, es opcional. Es manejado por Comunicaciones; no se encuentra dentro de los canales de atención definidos por Servicio al Cliente</t>
  </si>
  <si>
    <t>No se cuenta con politica de resarsimiento y/o reconexión con el afiliado formalizada ante el Sistema de Gestión de Calidad, este documento esta en proceso de revisión, elaborado acorde a los lineamientos de la CE #00008</t>
  </si>
  <si>
    <t>No se cuenta con información documentada para el manejo de concesiones. Se cuenta con clausula en las alianzas congtratos. Se proyecta revizar el tema de convenios o alianzas.</t>
  </si>
  <si>
    <t>Se cuenta con el procedimiento de PL-Sc-Pr-19 Gestión de consultas y reclamos tratamiento de datos y el Reglamento PL-Sc-Re-1 Tramite interno para respuesta peticiones y tramite de quejas donde se encuentran los  terminos de respuestas. Realizar ajustes acorde la CE#00008/2020</t>
  </si>
  <si>
    <t xml:space="preserve">Se realizó ajuste a la información documentada del  procedimiento  PL-Sc-Pr-19 Gestión de consultas y reclamos tratamiento de datos y el Reglamento PL-Sc-Re-1 Trámite interno para respuesta peticiones y trámite de quejas donde se encuentran los  términos de respuestas. Se continúa ejectando el proyecto "Cultura del Servir", en el trimestre se realizó capacitación contando con la participación de  177  trabajadores de la Caja. </t>
  </si>
  <si>
    <t>Revisión de la información documentada. Se cuenta con la Guia REGISTRO APERTURA DE BUZONES PL-Sc-Gi-1 y el Instructivo APERTURA BUZONES CAJA PL-Sc-In-1.  Actualmente contamos con 25 buzones ubicados en lugares estrategicos de als diferetes sedes de la Caja.</t>
  </si>
  <si>
    <t xml:space="preserve">Revisión de la información documentada. Se cuenta con Procedimiento GESTIÓN DE LOS CANALES DE COMUNICACIÓN PL-Sc-Pr-9 </t>
  </si>
  <si>
    <t>Se realizó diagnóstico y se evidenció que la Caja cuenta con los siguentes medios,  los cuales son manejados por Comunicaciones: Página web, Facebook, Instagram y Twitter</t>
  </si>
  <si>
    <t>Se realizó modificación a la Carta de Derechos y Deberes, acorde a los lineamientos de la CE#00008/2020. Se formalizó ante el Sistema de Gestión Integral, se publicó en la página web y enlace de Servicio al Cliente.</t>
  </si>
  <si>
    <t>Se cuenta con el documento de Carta de Derechos y Deberes, en donde se incluye los canales de comunicación y notas de interés.</t>
  </si>
  <si>
    <t>Se cuenta con los indicadores: ID 805 Satisfacción en la Respuesta ID 806 Oportunidad Respuestas acorde a la Circular #00008/2020. Cumplimos el 100% el de Satisfacción en la Respuesta y en un 99.7% el de Oportunidad en la Respuesta</t>
  </si>
  <si>
    <t xml:space="preserve">Se continúan reportando los indicadores: ID 805 Satisfacción en la Respuesta ID 806 Oportunidad Respuestas. Cumplimos el 95.8% el de Satisfacción en la respuesta y en un 99.6% el de oportunidad en la respuesta (Meta 95%). Dar continuidad al envio de los informes Trimestrales, conforme  a las Circulaes 07 de 2019, 08 de 2020  y 018 de 2016. </t>
  </si>
  <si>
    <t>Se  actualizó la información docuemtada del  contenido del procedimiento PL-Sc-Pr-7 Gestión de peticiones, quejas, reclamos, sugerencias y felicitaciones, en donde se describen las características y la forma para dar respuesta a las PQRSF acorde a los lineamientos de la CE#08-2020; Se formalizó ante el Sistema de Gestión Integral y se socializó a través de correo corporativo a los diferetes Procesos de la Caja para su aplicación</t>
  </si>
  <si>
    <r>
      <rPr>
        <b/>
        <sz val="12"/>
        <color theme="1"/>
        <rFont val="Arial"/>
        <family val="2"/>
      </rPr>
      <t xml:space="preserve">30 de diciembre de 2021 </t>
    </r>
    <r>
      <rPr>
        <sz val="12"/>
        <color theme="1"/>
        <rFont val="Arial"/>
        <family val="2"/>
      </rPr>
      <t>( fecha según circular 008 y remitir a la oficina de proteccion al usuario la evidencia o el link donde se encuentre divulgada)</t>
    </r>
  </si>
  <si>
    <r>
      <rPr>
        <b/>
        <sz val="12"/>
        <color theme="1"/>
        <rFont val="Arial"/>
        <family val="2"/>
      </rPr>
      <t>31 de julio de 2021.</t>
    </r>
    <r>
      <rPr>
        <sz val="12"/>
        <color theme="1"/>
        <rFont val="Arial"/>
        <family val="2"/>
      </rPr>
      <t xml:space="preserve"> Fecha de entrega del Plan.</t>
    </r>
  </si>
  <si>
    <r>
      <rPr>
        <b/>
        <sz val="12"/>
        <color theme="1"/>
        <rFont val="Arial"/>
        <family val="2"/>
      </rPr>
      <t>Diciembre de 2021,</t>
    </r>
    <r>
      <rPr>
        <sz val="12"/>
        <color theme="1"/>
        <rFont val="Arial"/>
        <family val="2"/>
      </rPr>
      <t xml:space="preserve"> para actualizar y colocar esta nomenclatura en sus instalaciones.</t>
    </r>
  </si>
  <si>
    <r>
      <rPr>
        <b/>
        <sz val="12"/>
        <color theme="1"/>
        <rFont val="Arial"/>
        <family val="2"/>
      </rPr>
      <t>Incluir en la Politica de Atención al Cliente  un capitulo donde se detalle el numeral 3.8.4 de la Circualr 008 "Aspectos para la Atencion de la Comunidad LGBTI"</t>
    </r>
    <r>
      <rPr>
        <sz val="12"/>
        <color theme="1"/>
        <rFont val="Arial"/>
        <family val="2"/>
      </rPr>
      <t xml:space="preserve"> 2. Capacitar a todo el personal en el  protocolo de atención para la población LGBTI, teniendo en cuenta los criterios establecidos en la Circular 008 numeral 3.8.4.</t>
    </r>
  </si>
  <si>
    <r>
      <rPr>
        <b/>
        <sz val="12"/>
        <color theme="1"/>
        <rFont val="Arial"/>
        <family val="2"/>
      </rPr>
      <t xml:space="preserve">30 de junio de 2021 </t>
    </r>
    <r>
      <rPr>
        <sz val="12"/>
        <color theme="1"/>
        <rFont val="Arial"/>
        <family val="2"/>
      </rPr>
      <t>las CCF deberan enviar a la oficina de protección al Usuario la  documentacion soporte para verificar el cumplimiento de esta directriz.</t>
    </r>
  </si>
  <si>
    <r>
      <t xml:space="preserve">Inluir en la politica de atención al cliente de acuerdo con el numeral 4.0 de la circular 008. el correo </t>
    </r>
    <r>
      <rPr>
        <b/>
        <sz val="12"/>
        <color theme="1"/>
        <rFont val="Arial"/>
        <family val="2"/>
      </rPr>
      <t>scliente@comfamiliar.com.co</t>
    </r>
    <r>
      <rPr>
        <sz val="12"/>
        <color theme="1"/>
        <rFont val="Arial"/>
        <family val="2"/>
      </rPr>
      <t xml:space="preserve"> que hoy existe. </t>
    </r>
  </si>
  <si>
    <r>
      <rPr>
        <b/>
        <sz val="12"/>
        <color theme="1"/>
        <rFont val="Arial"/>
        <family val="2"/>
      </rPr>
      <t>30 de junio de 2021</t>
    </r>
    <r>
      <rPr>
        <sz val="12"/>
        <color theme="1"/>
        <rFont val="Arial"/>
        <family val="2"/>
      </rPr>
      <t xml:space="preserve"> las CCF deberan enviar el link donde se encuentra publicada la carta de derechos y deberes. </t>
    </r>
  </si>
  <si>
    <r>
      <t>La politica de resarmiento y reconexion con el afiliado deberá ser adoptada a más tardar el</t>
    </r>
    <r>
      <rPr>
        <b/>
        <sz val="12"/>
        <color theme="1"/>
        <rFont val="Arial"/>
        <family val="2"/>
      </rPr>
      <t xml:space="preserve"> 30 de diciembre de 2021</t>
    </r>
    <r>
      <rPr>
        <sz val="12"/>
        <color theme="1"/>
        <rFont val="Arial"/>
        <family val="2"/>
      </rPr>
      <t xml:space="preserve"> y se deberá remitir a la Oficina de Proteccion al Ciudadano.</t>
    </r>
  </si>
  <si>
    <r>
      <t>Elaborar listado de servicios o convenios a cargo de terceros, a fin de incluir clausula donde se deje establecido lo requerido en el numeral 6. de la Circular 008, asi mismo en</t>
    </r>
    <r>
      <rPr>
        <b/>
        <sz val="12"/>
        <color theme="1"/>
        <rFont val="Arial"/>
        <family val="2"/>
      </rPr>
      <t>tregar y dejar constancia de entega del documento protocolos de atencion</t>
    </r>
    <r>
      <rPr>
        <sz val="12"/>
        <color theme="1"/>
        <rFont val="Arial"/>
        <family val="2"/>
      </rPr>
      <t>,  al momento de suscribir los contratos , conservando la constancia requerida en la carpeta contractual para posterior verificacion en visitas de la SSF.</t>
    </r>
  </si>
  <si>
    <t>Revisión de la información documentada, para su actualización  acorde a los lineamentos de la Circular Externa #00008 de 2020.</t>
  </si>
  <si>
    <t xml:space="preserve">Se realizó actualización de la  información documentada del subproceso de Sevicio al Ciente, se formalizó ante el Sistema de Gestión Integral y se socializó a través de correo corporativo a los diferetes Procesos de la Caja para su aplicación </t>
  </si>
  <si>
    <t xml:space="preserve">Se realizó ajuste al reglamento PL-Sc-Re-1 Trámite interno para respuesta peticiones y trámite de quejas (Incluir paragrafo 6 y complementar información de canales), se formalizó ante el Sistema de Gestión Integral y se socializó a través de correo corporativo a los diferetes Procesos de la Caja para su aplicación </t>
  </si>
  <si>
    <t xml:space="preserve">
Se cuenta con información documentada del Subproceso Servicio al Cliente. Realizar actulaización del Reglamento PL-SC-RE-1, acorde a los lineamientos de la CE#00008/2020.</t>
  </si>
  <si>
    <t>Revisión de la información documentada para realizar ajustes a la Caracterización  SERVICIO AL CLIENTE PL-Sc-Cr-1, acorde a la CE#00008/2020</t>
  </si>
  <si>
    <t xml:space="preserve">Se cueta con política de atención a Clientes aprobada por el Consejo Directivo de la Caja, la cual se encuentra publicada en nuestra página web y en el enlace Servicio al Cliente. </t>
  </si>
  <si>
    <t>Elaboración de propuesta para actualización de la  política de Atención a Clientes en donde se incluya: Línea 018000975000, correo siau@comfanorte.com.co y  aspectos relacionados con la política de Resarcimiento y atención comunidad LGTBI "En caso de presentarse errores o deficiencias en la atención o prestación de los servicios se tomarán las acciones de acuerdo al caso. Tener a disposición los aspectos para la  atención de la comunidad  LGTBI". Actividad proyectada acorde a temática analizada en reunión del Comité; la política se encuentra en proceso de revisión para su presentación a aprobación.</t>
  </si>
  <si>
    <t xml:space="preserve">
 Ajustar a la circular #00008/2020  el contenido del procedimiento PL-Sc-Pr-7 Gestión de peticiones, quejas, reclamos, sugerencias y felicitaciones.                                                                                      Se levantó la Acción de mejora 1866 con el objeto de realizar socialización con Jefes y responsables de Proceso y Coordinadores de la Circular Externa #00008/2020 y ajustes a la información documentada.</t>
  </si>
  <si>
    <t xml:space="preserve"> Se ajusto el contenido del  procedimiento PL-Sc-Pr-7 Gestión de peticiones, quejas, reclamos, sugerencias y felicitaciones;  Se formalizó ante el Sistema de Gestión Integral y se socializó a través de correo corporativo a los diferetes Procesos de la Caja para su aplicación.                                                                                      Se está ejecutando la Acción de mejora #1866 acorde al plan de actividades definidos en la misma.</t>
  </si>
  <si>
    <t>Crear una Instrucción de trabajo y/o actulaizar información documentada del Procedimiento PL-Sc-Pr-7, donde se consoliden los lineamientos del items 3.3.1 Caracteristicas de la respuesta y 3.4  Lenguaje Claro e incluyente</t>
  </si>
  <si>
    <t>Revisión de la información docuentada. Se cuenta con el procedimiento de PL-Sc-Pr-19 Gestión de consultas y reclamos tratamiento de datos y el Reglamento PL-Sc-Re-1 Tramite interno para respuesta peticiones y tramite de quejas donde se encuentran los  terminos de respuestas. Realizar ajustes acorde a los lineamientos de la CE#08/2020</t>
  </si>
  <si>
    <t>Revisión de la información docuentada. Se cuenta con Caracterización  del subproceso PL-Sc-Cr-1 Servicio al cliente pero no se especifica la periodicidad y mecanismo de entrega de informes a la alta Direción; no se tienen definidos en los procedimientos los  mecanismos de solución adoptados por la Alta Dirección y de resarsimiento en caso de ser necesario.  Realizar ajustes a la información documentada, acorde a la CE#00008/2020.                                                                                                                      Se hace entrega  Trimestralmente del informes del Subproceso al Jefe de Planeación y los de gestión para las reuniones de Revisión por Dirección</t>
  </si>
  <si>
    <t>Se reealizó ajustes a la información documentada de Protocolo Atención Especial y Preferencial en donde se incluyó los tipos de discapacidad, conceptos claves de atención, pautas del servicio, disposiciones generales y criterios de atención; así mismo al Protocolo de Atención al Cliente se incluyó el numeral 5.  Se formalizó ante el Sistema de Gestión Integral y  se socializó a través de correo corporativo a los  diferentes Procesos de la Caja para su apliación</t>
  </si>
  <si>
    <t>Realizar diagnóstico página web Caja para definir alternativas  que permitan  Implementar los recursos tecnológicos necesarios para que  nuestra página web, sea accesible a poblaciones en condiciones de discapacidad, cumpliendo lo requerido por la NTC 5854 Accesibilidad Web en Colombia.</t>
  </si>
  <si>
    <t>Se elaboró propuesta para actualización de la  política de Atención a Clientes,  la cual está en proceso de revisión en donde se incluye item relacionado con la atención a la comunidad LGTBI. Se realizó actualización del Protocolo Atención especial y Preferncail donde se incluyen aspectos para la atención a la comunidad LGTBI. Se formalizó ante el Sistema de Gestión Integral y se socializó a los diferentes procesos a través de correo electrónico para su aplicación. Se esta en proceso de construcción de material informativo y programación de talleres de Formación y Toma de Conciencia relacionados ocn el tema de atencióna la comunidad LGTBI</t>
  </si>
  <si>
    <t xml:space="preserve">
Revisión de la información documentada. Se cuenta con el Reglamento PL-Sc-Re-1 - TRAMITE INTERNO PARA RESPUESTA PETICIONES Y TRAMITE DE QUEJAS - V4, realizar ajustes acorde a la CE#00008 de 2020</t>
  </si>
  <si>
    <t xml:space="preserve">Revisión de la información documentada. Se cuenta con el procedimiento de PL-Sc-Pr-19 Gestión de consultas y reclamos tratamiento de datos y el Reglamento PL-Sc-Re-1 Tramite interno para respuesta peticiones y tramite de quejas donde se encuentran los  terminos de respuestas. Realizar proceso de adecuación de oficinas y cubículos para la atención personalizada </t>
  </si>
  <si>
    <t>Revisión de la información documentada, para realizar ajustes acorde a la CE#08/2020. Se cuenta con el Protocolo de Atención al Cliente PL-Sc-Pt-2 - ATENCION AL CLIENTE, en donde se hace referencia a la Atención Telefónica PBX 5823455,  Formato ATENCION TELEFONICA PL-Sc-Fo-19 . Se detectaron algunas falencias en su aplicación, para lo cual se programaron talleres de Formación y Toma de Conciencia "Cultura de Servir".</t>
  </si>
  <si>
    <t>Se realizó ajuste a la información documentada del  Protocolo de Atención al Cliente PL-Sc-Pt-2 - ATENCION AL CLIENTE, en donde se hace referencia a la Atención Telefónica PBX 5823455,  Formato ATENCION TELEFONICA PL-Sc-Fo-19 . Se  continúa con la realización de  talleres de Formación y Toma de Conciencia acorde al proyecto "Cultura de Servir", y se evalúa la adherencia al protocolo de Atención Telefónica, para lo cual se cueta con dos (2) indicadores.</t>
  </si>
  <si>
    <t>Se cuenta con la linea 01800057000, atendida en horario de oficina. Proyectar mejoras en el espacio de recepción de llamadas</t>
  </si>
  <si>
    <t>Se realizó ajuste a la infiormación docuentada de la Guía REGISTRO APERTURA DE BUZONES PL-Sc-Gi-1 y el Instructivo APERTURA BUZONES CAJA PL-Sc-In-1;  se formalizó ante el Sistema de Gestión Integral y se socilaizó a los diferetes Procesos de la Caja a través de correo corporativo para su aplicación. Comfanorte cuenta con buzones de sugerencias en las diferetes Unidades Estratégicas de Servicios, actualmente contamos con 25 buzones ubicados en lugares estratégicos  en las  diferentes sedes de la Caja (UES, CDI, Centros Vacacionales y Parque recreacional); la utilización de este canal,  se socializa en las reuniones de grupos focales y talleres formativos.</t>
  </si>
  <si>
    <t>Se cuenta con el correo SIAU@comfanorte.com.co  y reglamento TRAMITE INTERNO PARA RESPUESTA PETICIONES Y TRAMITE DE QUEJAS PL-Sc-Re-1 y Procedimiento  PL-Sc-Pr-9 - GESTIÓN DE LOS CANALES DE COMUNICACIÓN. Elaborar propuesta de ajuste a la politica de atención a Clientes.</t>
  </si>
  <si>
    <t>Se cuenta con el correo SIAU@comfanorte.com.co  y reglamento TRAMITE INTERNO PARA RESPUESTA PETICIONES Y TRAMITE DE QUEJAS PL-Sc-Re-1 y Procedimiento  PL-Sc-Pr-9 - GESTIÓN DE LOS CANALES DE COMUNICACIÓN a los cuales se realizó ajuste a la información docuemtada;  se formalizó ante el Sistema de Gestión Integral y se socilaizó a los diferetes Procesos de la Caja a través de correo corporativo para su aplicación. Se elaboró propuesta de modificación de la Política de Atención a Clientes en donde se incluya la línea 018000 y el coreo siau@comfanortecom.co, la cual esta en proceso de revisión paar su posterior solicitud de aprobación.</t>
  </si>
  <si>
    <t>Se cuenta con los sigiuentes medios: Página web, Facebook, Instagram y Twitter  los cuales son manejados por Comunicaciones</t>
  </si>
  <si>
    <t>Se realizó revisión del portal Corporativo www.comfanorte.com.co, el cual cumple con los lineamientos de la CE#00008/2020</t>
  </si>
  <si>
    <t xml:space="preserve">Se cuenta con el Proyecto "Cultura del Servir", se realizan taleres de  foramción y toma de conciencia en temas relacionados con servicio al Cliente. El cronograma se cumplió en un 100% y se alcanzó una efectividad del 90.5% en la asistencia de los Trabajadores convocados </t>
  </si>
  <si>
    <t xml:space="preserve">Se está ejecutando el proyecto "Cultura del Servir" , que cuenta con dos (2) indicadores de medición de adherecia a protocolos de atención tefónica y presencial con una meta de crecimiento anual del 10%, para este año es del 80%. Evaluados los protocolos se soicita a Gestión Humana (Gestión del Conocimento) la programación de talleres de Formación y Toma de Conciencia para el personal de los procesos que hayan presentado mayor debidiidad en su adherencia.  </t>
  </si>
  <si>
    <t>Se actualizó el protocolo de atención a usuarios y el procedimiento para la atención de pqrsf de la Caja, segpun las definiciones impartidas por la CE 0008 de 2020.</t>
  </si>
  <si>
    <t>Se incluyó las definiciones impartidas de las CE 0008 de 2020,  dentro del  protocolo de atención a usuarios y el procedimiento para la atención de pqrsf de la Caja.</t>
  </si>
  <si>
    <t>Se actualizó la información documentada en materia de atención al usuario según el marco normativo expuesto en la CE 0008 de 2020.</t>
  </si>
  <si>
    <t>Se actualizo el procedimiento para peticiones, quejas, reclamos, sugerencias y felicitaciones de la entidad, donde se establecn los criterios para brindar la respuesta a los usuarios, según la circular externa 0008 de 2020 de la SSF.
Se actualizo la guia de respuesta de pqrsf y se socializo con los jefes,coordinadores y administradores, donde estandariza los requisitos minimos que debe contener la respuesta que se le brinda a los usuarios, según la CE 0008 de 2020.</t>
  </si>
  <si>
    <t xml:space="preserve">Se actualizo el procedimiento de peticiones,quejas,reclamos, sugerencias y felicitaciones, donde se establece las características de la respuesta.
Se realizo socialización dentro del comité de calidad  sobre las caracterísitcas que se deben tener en cuenta al brindar respuesta a los peticionarios. </t>
  </si>
  <si>
    <t>Dento del procedimiento para la atención de peticiones, quejas, reclamos, sugerencias y felicitaciones se establece el término de respuesta (5 días hábiles), y se realiza seguimiento a través del aplicativo de pqrsf de la Caja en apoyo al procedo de Calidad y atención al cliente.
Se socializa los resultados del trámite de pqrsf a través de los comités de calidad.</t>
  </si>
  <si>
    <t>Se actualizo el procedimiento para la atención de peticiones,quejas, reclamos, sugerencias y felicitaciones, donde se incluyo las caracterisitcas de las respuesta que debe presentar la Caja ante los usuarios y la SSF.</t>
  </si>
  <si>
    <t xml:space="preserve">Se continua con el envió del informe trimestral a la alta dirección sobre los resultados de la gestión de pqrsf de la entidad. </t>
  </si>
  <si>
    <r>
      <rPr>
        <b/>
        <sz val="14"/>
        <color theme="1"/>
        <rFont val="Arial"/>
        <family val="2"/>
      </rPr>
      <t xml:space="preserve">30 de diciembre de 2021 </t>
    </r>
    <r>
      <rPr>
        <sz val="11"/>
        <color theme="1"/>
        <rFont val="Arial"/>
        <family val="2"/>
      </rPr>
      <t>( fecha según circular 008 y remitir a la oficina de proteccion al usuario la evidencia o el link donde se encuentre divulgada)</t>
    </r>
  </si>
  <si>
    <t xml:space="preserve">Se esta realizando Plan que contemple los requerimientos estipulados en la NTC 5854 de Accesibilidad en la página web de la Caja. </t>
  </si>
  <si>
    <r>
      <rPr>
        <b/>
        <sz val="14"/>
        <color theme="1"/>
        <rFont val="Arial"/>
        <family val="2"/>
      </rPr>
      <t>31 de julio de 2021.</t>
    </r>
    <r>
      <rPr>
        <sz val="11"/>
        <color theme="1"/>
        <rFont val="Arial"/>
        <family val="2"/>
      </rPr>
      <t xml:space="preserve"> Fecha de entrega del Plan.</t>
    </r>
  </si>
  <si>
    <t>Se realizo el propuesta y esta en revisión  la adquisición de la simbología que se requiere en las instalaciones de la entidad en base a la notma NTC 4139 y NTC 4142.</t>
  </si>
  <si>
    <r>
      <rPr>
        <b/>
        <sz val="14"/>
        <color theme="1"/>
        <rFont val="Arial"/>
        <family val="2"/>
      </rPr>
      <t>Diciembre de 2021,</t>
    </r>
    <r>
      <rPr>
        <sz val="11"/>
        <color theme="1"/>
        <rFont val="Arial"/>
        <family val="2"/>
      </rPr>
      <t xml:space="preserve"> para actualizar y colocar esta nomenclatura en sus instalaciones.</t>
    </r>
  </si>
  <si>
    <t xml:space="preserve">Se realizo la actualización del protocolo de atencion al usuario 30300-Pt-001 en base a lo relacionado con la CE 0008.
Se realizo seminario de diversidad sexual con los colaboradores que atienden público. </t>
  </si>
  <si>
    <t xml:space="preserve">La Caja dispone de los mecanismos para el tramite de pqrsf a través de los caales virtuales, presenciales y telefónicos. </t>
  </si>
  <si>
    <r>
      <rPr>
        <b/>
        <sz val="16"/>
        <color theme="1"/>
        <rFont val="Arial"/>
        <family val="2"/>
      </rPr>
      <t xml:space="preserve">30 de junio de 2021 </t>
    </r>
    <r>
      <rPr>
        <sz val="11"/>
        <color theme="1"/>
        <rFont val="Arial"/>
        <family val="2"/>
      </rPr>
      <t>las CCF deberan enviar a la oficina de protección al Usuario la  documentacion soporte para verificar el cumplimiento de esta directriz.</t>
    </r>
  </si>
  <si>
    <t xml:space="preserve">La Caja cuenta con el personal idoneo, comprometido y con experiencia en el sector del Subsidio Familiar y los servicios que ofrece la Caja. Se realizo la solicitud al proceso de Recursos Humanos para capacitación en servico y atención al cliente para el personal que atiende cara a cara a los usuarios. </t>
  </si>
  <si>
    <t>Las CCF deben brindar un soporte via telefonico para atender las inquietudes e informacion de los diferentes servicios de la Caja y para registrar PQRSF sin que tenga que acudir a las sedes o utilizar otro canal no presencial. Debe estar plenamente identificado y divulgado. No se puede homologar o suspender.</t>
  </si>
  <si>
    <t>Se dispone de línea telefonica, celular y correos electrónicos por cada proceso misioal para atender los requerimientos de los usuarios.
Se solicito al proceso de Recursos Humanos, incorporar capacitación en atención al usuario.</t>
  </si>
  <si>
    <t xml:space="preserve">Se dispone de línea gratuita 01 8000 95 40 70
y publicada en la página web ww.cafaba.com.co </t>
  </si>
  <si>
    <t xml:space="preserve">La Caja cuenta con un buzón de sugerencias en cada sede, y se coloco un letrero donde se indicada cada cuanto se abren, según el procedimiento de trámite de pqrsf. </t>
  </si>
  <si>
    <t>Actualización del procedimiento de atención los canales virtual, según CE0008 de 2020.</t>
  </si>
  <si>
    <t>Según el procedimiento establecido para el tramité de pqrsf, se establece el correo atencionalcliente@cafaba.com.co quien canaliza y redirecciona las pqrsf según sea el concepto y corresponda.</t>
  </si>
  <si>
    <t xml:space="preserve">A raiz de la pandemia, se habilito el chta virtual en la pagina web de la entidad www.cafaba.com.co, donde los usuarios podran tenr un contacto en tiempo real con los colaboradores de la entidad. </t>
  </si>
  <si>
    <t>Actualmente la Caja cuenta con  redes sociales como: facebbok, instagram y twitter, pero de carácter informativos.</t>
  </si>
  <si>
    <t>La Caja, cuenta con una página web www.cafaba.com.co donde los usuarios se pueden encontrar la información actualizada y contactos.</t>
  </si>
  <si>
    <t xml:space="preserve">La carta de derechos y deberes se actualizo, pero se encuentra en revisión y posterior, aprobación.
Tan pronto se apruebe, se publicará en la página web de la entidad. </t>
  </si>
  <si>
    <r>
      <rPr>
        <b/>
        <sz val="14"/>
        <color theme="1"/>
        <rFont val="Arial"/>
        <family val="2"/>
      </rPr>
      <t>30 de junio de 2021</t>
    </r>
    <r>
      <rPr>
        <sz val="14"/>
        <color theme="1"/>
        <rFont val="Arial"/>
        <family val="2"/>
      </rPr>
      <t xml:space="preserve"> </t>
    </r>
    <r>
      <rPr>
        <sz val="11"/>
        <color theme="1"/>
        <rFont val="Arial"/>
        <family val="2"/>
      </rPr>
      <t xml:space="preserve">las CCF deberan enviar el link donde se encuentra publicada la carta de derechos y deberes. </t>
    </r>
  </si>
  <si>
    <t>Se esta realizando la política de  resarcimiento de la Caja, de acuerdo a lo contemplado en la circular externa 0008 de 2020.</t>
  </si>
  <si>
    <r>
      <t>La politica de resarmiento y reconexion con el afiliado deberá ser adoptada a más tardar el</t>
    </r>
    <r>
      <rPr>
        <b/>
        <sz val="14"/>
        <color theme="1"/>
        <rFont val="Arial"/>
        <family val="2"/>
      </rPr>
      <t xml:space="preserve"> 30 de diciembre de 20</t>
    </r>
    <r>
      <rPr>
        <b/>
        <sz val="16"/>
        <color theme="1"/>
        <rFont val="Arial"/>
        <family val="2"/>
      </rPr>
      <t>21</t>
    </r>
    <r>
      <rPr>
        <sz val="11"/>
        <color theme="1"/>
        <rFont val="Arial"/>
        <family val="2"/>
      </rPr>
      <t xml:space="preserve"> y se deberá remitir a la Oficina de Proteccion al Ciudadano.</t>
    </r>
  </si>
  <si>
    <t xml:space="preserve">Se estan realizando las revisiones de los contatos con los cuales la Caja tiene convenio o alianza para incluir una cláusula. </t>
  </si>
  <si>
    <t xml:space="preserve">Realizar la  retrolamientaciones de los resultados de las encuestas de satisfacción a clientes, PQRSF y grupos focales), y en base a lo anterior, se realizan las acciones correctivas que correspondan, Adicional, se solicito al proceso de Recursos Humanos para  incluir dentro del la programación de capacitación y formación de la Caja, capacitación en ateción al cliente. 
</t>
  </si>
  <si>
    <t>Continuar con el envio del reporte de los indicadores de oportunidad de respuesta a pqrsf y satisfacción de respuesta de pqrsf, y el envio del informe trimestral según la circular externa 0008 de 2020.</t>
  </si>
  <si>
    <t>Se tiene documentado el Documentao en el MANUAL DE GESTIÓN AL CLIENTE DE-CLI-M001</t>
  </si>
  <si>
    <t>Actualización de Manual de Gestión al cliente de acuerdo al marco legal</t>
  </si>
  <si>
    <t>Está documentado el manual de protocolo para la atención al cliente presencial, telefónico, virtual y por correspondencia</t>
  </si>
  <si>
    <t>Actualización del manual de protocolo para la atención al cliente presencial, telefónico, virtual y por correspondencia  deacuerdo a los parametros establecidos por la circular 008.</t>
  </si>
  <si>
    <t>Se tiene documentado: 
*Manual de protcolo para la atención al cliente presencial, telefonico
*Manual de Gestión al cliente (se tiene incluido politica de atención preferencial pero se deberia separar).
*Manual de protección de Datos.
*Procedimiento de PQR.</t>
  </si>
  <si>
    <t xml:space="preserve">
*Socializacion Manual para la atención preferencial, personas con discapacidad y población LGtBI</t>
  </si>
  <si>
    <t>No se tiene una Politica de PQRSF , se tiene un procedimiento de gestión de PQR y una politica de atención al ciliente.</t>
  </si>
  <si>
    <t>Reazlizar, actualizar y Socializar Procedimiento de Gestión de PQR y Politica de Atención al cliente ante el consejo directivo.</t>
  </si>
  <si>
    <t>Se tiene procedimiento documentado para respuesta de derechos dePQR</t>
  </si>
  <si>
    <t>1. Revisar y actualizar el documento de atención de PQRSF, inluyendo un capitulo dentro del mismo, donde se describan las caracteristicas y la forma de responder a las PQRSF de acuerdo con los lineamientos o directrices de la circular 008. 2. En conjunto con el Dpto de Desarrollo Humano definir espacios para socializar a todos los Jefes de Area sobre el procedimiento de atención de PQRSF.</t>
  </si>
  <si>
    <t>Se tiene  documentado el instructivo de Gestión al cliente y el formato carte de respuseta liberados y en el sistema de gestión</t>
  </si>
  <si>
    <t>Realizar revisión del procedimiento para dar respuesta a los derechos de peticiones presentados por los afiliados y  determinar si se esta cumpliendo con lo detallado en el numeral 3,5 de la circular 008 o se requiere realizar ajustes.Se tiene procedimiento documentado para respuesta de derechos de petición</t>
  </si>
  <si>
    <t>Revisar procedimiento derechos de petición y atualizar con cumplimiento a la circular 008</t>
  </si>
  <si>
    <t>Se tiene un procedimiento referente a las PQR  de la SSF</t>
  </si>
  <si>
    <t xml:space="preserve">1. Revisar y actualizar el manual de PQRS  en lo referente a las  respuesta de  las PQR interpuestas ante la Superintendencia  y las prorrogas al tiempo de respuesta, de acuerdo con  lo descrito en el numeral 3.6 de  la circular 008                                                                                                  </t>
  </si>
  <si>
    <t>se alimenta semanalmente un POWER Bi, con todas las cifras correspondiente compartido en los informes de experiencia consolidados a la Dirección.  Y Documentadoen en el  MANUAL DE GESTIÓN AL CLIENTE DE-CLI-M001</t>
  </si>
  <si>
    <t xml:space="preserve">Se tiene en el Manual de Gestión al cliente mas no en la Plolitica </t>
  </si>
  <si>
    <t>Se incluye en la actulización de la politica de Atención al cliente</t>
  </si>
  <si>
    <t>Politicas de Selección de personal</t>
  </si>
  <si>
    <t xml:space="preserve">Se tiene los canales disponibles </t>
  </si>
  <si>
    <t>Se cumple con la linea 018000972021 y con la expresión vigilado supersubsidio</t>
  </si>
  <si>
    <t xml:space="preserve">se cuenta con Buzones de sugerencias en todos  los CIS y puntos de atención, asi mismo contamos con el acceso a travez de la página web del buzon virtual. Se encuentra documentado en el protocolo para la revision de buzones de sugerencias. </t>
  </si>
  <si>
    <t>El correo extie y es gestion.cliente@cajasan.com</t>
  </si>
  <si>
    <t xml:space="preserve">Se tiene un chat virtual y se esta migrando a whaatpp web </t>
  </si>
  <si>
    <t>Se realizara cambio en el portal</t>
  </si>
  <si>
    <t>Se tiene carta de derecho y deberes publicada</t>
  </si>
  <si>
    <t>Se encuentra en construcción</t>
  </si>
  <si>
    <t>Se cuenta incluida en los contratos</t>
  </si>
  <si>
    <t>Se realizan periodicamente con mallas de entrenamiento</t>
  </si>
  <si>
    <t xml:space="preserve">Se realiza medición de indciadores mensuales e informes acumulados trimestral para todas las unidades de la caja </t>
  </si>
  <si>
    <t>Continuar con la metodologia de medición del indicador de experiencia al cliente</t>
  </si>
  <si>
    <t>DESCRIPCIÓN NUMERAL  C.E 00008</t>
  </si>
  <si>
    <t>P-GC-06 Procedimiento para el manejo de Quejas, Reclamos o Sugerencias
P-MBS-02 Procedimiento para Atención en el punto de Servicio al Cliente 
P-MBS-04 Procedimiento para recepción de formulario de solicitud de crédito 
P-MBS-05 Procedimiento para atención a Afiliados y/o Usuarios del Instituto para el Trabajo y Desarrollo Humano
P-MBS-06  Procedimiento para atención a Afiliados y/o Usuarios en la caja general
 P-MBS-10 Procedimiento para el pago del Subsidio Familiar
 P-MBS-11 Procedimiento para el pago del Subsidio Familiar a través de la tarjeta Multiservicios
 PT-THR-01 Protocolo de Atención al Cliente
G-MBS-01 Guía rápida para el Usuario
G-GC-01 Guía poitica de información al afiliado y comunidad en general
 F-GC-08 Formato buzón de Quejas / Sugerencias
 F-GC-10 Formato control de Quejas, Reclamos y/o Sugerencias
M-GC-02 Manual de Atención al afiliado</t>
  </si>
  <si>
    <t>Se esta adelantando actualizacion con los procesos involucrados en la prestacion del servicio y la atencion a los afiliados,usuarios y comunidad en general; con el animo de actualizar la documentacion (manuales,procedimientos,guias,instructivos y formatos) en pro de la mejora continua y satisfaccion de los mismos.</t>
  </si>
  <si>
    <t>G-GC-01 Guía poitica de información al afiliado y comunidad en general
M-GC-02 Manual de Atención al afiliado</t>
  </si>
  <si>
    <t>Comfaoriente Dispone de Espaciós para la Atención Personaliada a sus afiliados y Comunidad en General.
MULTIBANCO DE SERVICIOS: Espacio donde se ofertan los servicios de la Corporación.
OFICINA DE GESTION DE CALIDAD / PQRSF: Espacio para la atención personalizada a los afiliados para presentar Peticiones, Quejas, Reclamos, Sugerencias o Felicitaciones</t>
  </si>
  <si>
    <t>Se  cuanta con linea telefonica PBX 5748880 ext 1051</t>
  </si>
  <si>
    <t>La corporación establece como linea de atención a Nivel Nacional  018000975090.</t>
  </si>
  <si>
    <t>1. Multibanco de Servicios
2. Centro Recreacional Villa Silvania 
3. Centro de Desarrollo infantil
4. Institución Educativa para el Trabajo y Desarrollo Humano(tercer piso)
5. Administración (Quinto Piso)
6. Colegio Gimnasio Campestre ComfaOriente 
7. Seccional Ocaña
8. Seccional Pamplona</t>
  </si>
  <si>
    <t>www.comfaoriente.com</t>
  </si>
  <si>
    <t>servicioalcliente@comfaoriente.com</t>
  </si>
  <si>
    <t>Se establece el whatsapp de PQRSF 3208994908</t>
  </si>
  <si>
    <t>Se maneja:
Facebook: Comfaoriente solo beneficios
instagram comfaoriente
twitter
Youtube</t>
  </si>
  <si>
    <t>La corporación adopta y expone a sus afiliados el plegable "DERECHOS Y DEBERES DE LOS AFILIADOS A COMFAORIETE"</t>
  </si>
  <si>
    <t xml:space="preserve">Comfaoriente cuenta con el F-JUR-01 MANUAL DE CONTRATACION;  en donde se encuentran los lineamientos para la Contratación y prestación de Servicios. </t>
  </si>
  <si>
    <t>La corporación cuenta con el plan de Capacitación Corporativo</t>
  </si>
  <si>
    <t>Se reporta trimestralmente los resultados en el SIREVAC</t>
  </si>
  <si>
    <t>AVANCE TOTAL</t>
  </si>
  <si>
    <t>Se esta planteando una guía para la ateción a personas en condidción de discapacidad, y realizar capacitación a todo el personal que atiende publico.</t>
  </si>
  <si>
    <t>Se planteo proyecto por parte del proceso de proyectos corporativos para adecuación de los espacios de atención al usuarios.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</si>
</sst>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1"/>
      <name val="Calibri"/>
      <family val="2"/>
      <scheme val="minor"/>
    </font>
    <font>
      <b/>
      <i/>
      <sz val="12"/>
      <color theme="1"/>
      <name val="Arial Narrow"/>
      <family val="2"/>
    </font>
    <font>
      <b/>
      <sz val="18"/>
      <color theme="1"/>
      <name val="Arial Narrow"/>
      <family val="2"/>
    </font>
    <font>
      <b/>
      <sz val="11"/>
      <color theme="1"/>
      <name val="Arial Narrow"/>
      <family val="2"/>
    </font>
    <font>
      <sz val="36"/>
      <color theme="1"/>
      <name val="Arial Narrow"/>
      <family val="2"/>
    </font>
    <font>
      <sz val="11"/>
      <color theme="1"/>
      <name val="Arial Narrow"/>
      <family val="2"/>
    </font>
    <font>
      <b/>
      <i/>
      <sz val="9"/>
      <color theme="1"/>
      <name val="Arial Narrow"/>
      <family val="2"/>
    </font>
    <font>
      <b/>
      <sz val="11"/>
      <color theme="1"/>
      <name val="Arial"/>
      <family val="2"/>
    </font>
    <font>
      <b/>
      <sz val="11"/>
      <name val="Arial"/>
      <family val="2"/>
    </font>
    <font>
      <sz val="11"/>
      <color theme="1"/>
      <name val="Arial"/>
      <family val="2"/>
    </font>
    <font>
      <sz val="11"/>
      <name val="Arial"/>
      <family val="2"/>
    </font>
    <font>
      <b/>
      <sz val="20"/>
      <color theme="1"/>
      <name val="Arial Narrow"/>
      <family val="2"/>
    </font>
    <font>
      <b/>
      <sz val="18"/>
      <color theme="1"/>
      <name val="Arial"/>
      <family val="2"/>
    </font>
    <font>
      <b/>
      <sz val="12"/>
      <color theme="1"/>
      <name val="Arial"/>
      <family val="2"/>
    </font>
    <font>
      <b/>
      <sz val="12"/>
      <name val="Arial"/>
      <family val="2"/>
    </font>
    <font>
      <sz val="12"/>
      <color theme="1"/>
      <name val="Calibri"/>
      <family val="2"/>
      <scheme val="minor"/>
    </font>
    <font>
      <sz val="12"/>
      <color theme="1"/>
      <name val="Arial"/>
      <family val="2"/>
    </font>
    <font>
      <sz val="12"/>
      <name val="Arial"/>
      <family val="2"/>
    </font>
    <font>
      <sz val="12"/>
      <color theme="1"/>
      <name val="Arial Narrow"/>
      <family val="2"/>
    </font>
    <font>
      <b/>
      <sz val="36"/>
      <color theme="1"/>
      <name val="Arial Narrow"/>
      <family val="2"/>
    </font>
    <font>
      <b/>
      <sz val="14"/>
      <color theme="1"/>
      <name val="Arial"/>
      <family val="2"/>
    </font>
    <font>
      <b/>
      <sz val="16"/>
      <color theme="1"/>
      <name val="Arial"/>
      <family val="2"/>
    </font>
    <font>
      <sz val="14"/>
      <color theme="1"/>
      <name val="Arial"/>
      <family val="2"/>
    </font>
    <font>
      <sz val="20"/>
      <color theme="1"/>
      <name val="Arial Narrow"/>
      <family val="2"/>
    </font>
    <font>
      <b/>
      <sz val="12"/>
      <color theme="1"/>
      <name val="Trebuchet MS"/>
      <family val="2"/>
    </font>
    <font>
      <sz val="9"/>
      <color theme="1"/>
      <name val="Calibri"/>
      <family val="2"/>
      <scheme val="minor"/>
    </font>
    <font>
      <sz val="9"/>
      <name val="Calibri"/>
      <family val="2"/>
      <scheme val="minor"/>
    </font>
    <font>
      <b/>
      <sz val="18"/>
      <color theme="1"/>
      <name val="Calibri"/>
      <family val="2"/>
      <scheme val="minor"/>
    </font>
    <font>
      <b/>
      <sz val="12"/>
      <color theme="1"/>
      <name val="Arial Narrow"/>
      <family val="2"/>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9" tint="0.59999389629810485"/>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top style="medium">
        <color indexed="64"/>
      </top>
      <bottom style="medium">
        <color indexed="64"/>
      </bottom>
      <diagonal/>
    </border>
  </borders>
  <cellStyleXfs count="1">
    <xf numFmtId="0" fontId="0" fillId="0" borderId="0"/>
  </cellStyleXfs>
  <cellXfs count="238">
    <xf numFmtId="0" fontId="0" fillId="0" borderId="0" xfId="0"/>
    <xf numFmtId="0" fontId="2" fillId="0" borderId="1" xfId="0" applyFont="1" applyBorder="1" applyAlignment="1" applyProtection="1">
      <alignment vertical="center" wrapText="1"/>
      <protection locked="0"/>
    </xf>
    <xf numFmtId="0" fontId="2" fillId="0" borderId="1" xfId="0" applyFont="1" applyBorder="1"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7" fillId="0" borderId="1" xfId="0" applyFont="1" applyFill="1" applyBorder="1" applyAlignment="1">
      <alignment horizontal="center" vertical="center" wrapText="1"/>
    </xf>
    <xf numFmtId="164" fontId="4" fillId="6" borderId="1" xfId="0" applyNumberFormat="1" applyFont="1" applyFill="1" applyBorder="1" applyAlignment="1" applyProtection="1">
      <alignment horizontal="center" vertical="center"/>
      <protection locked="0"/>
    </xf>
    <xf numFmtId="0" fontId="6" fillId="2" borderId="12" xfId="0" applyFont="1" applyFill="1" applyBorder="1" applyAlignment="1" applyProtection="1">
      <alignment horizontal="center"/>
      <protection locked="0"/>
    </xf>
    <xf numFmtId="0" fontId="6" fillId="2" borderId="2" xfId="0" applyFont="1" applyFill="1" applyBorder="1" applyAlignment="1" applyProtection="1">
      <alignment horizontal="center"/>
      <protection locked="0"/>
    </xf>
    <xf numFmtId="0" fontId="0" fillId="0" borderId="0" xfId="0" applyFill="1"/>
    <xf numFmtId="0" fontId="10" fillId="0" borderId="1" xfId="0" applyFont="1" applyFill="1" applyBorder="1" applyAlignment="1" applyProtection="1">
      <alignment vertical="center" wrapText="1"/>
      <protection locked="0"/>
    </xf>
    <xf numFmtId="164" fontId="10" fillId="0" borderId="1" xfId="0" applyNumberFormat="1" applyFont="1" applyFill="1" applyBorder="1" applyAlignment="1" applyProtection="1">
      <alignment horizontal="center" vertical="center" wrapText="1"/>
      <protection locked="0"/>
    </xf>
    <xf numFmtId="0" fontId="10" fillId="0" borderId="1" xfId="0" applyFont="1" applyFill="1" applyBorder="1" applyAlignment="1" applyProtection="1">
      <alignment vertical="top" wrapText="1"/>
      <protection locked="0"/>
    </xf>
    <xf numFmtId="0" fontId="8" fillId="0" borderId="1" xfId="0" applyFont="1" applyFill="1" applyBorder="1" applyAlignment="1" applyProtection="1">
      <alignment horizontal="center" vertical="center" wrapText="1"/>
      <protection locked="0"/>
    </xf>
    <xf numFmtId="0" fontId="11" fillId="2" borderId="1" xfId="0" applyFont="1" applyFill="1" applyBorder="1" applyAlignment="1">
      <alignment horizontal="justify" vertical="center" wrapText="1"/>
    </xf>
    <xf numFmtId="0" fontId="11" fillId="2" borderId="1" xfId="0" applyFont="1" applyFill="1" applyBorder="1" applyAlignment="1">
      <alignment horizontal="left" vertical="center" wrapText="1"/>
    </xf>
    <xf numFmtId="0" fontId="4" fillId="2" borderId="1" xfId="0" applyFont="1" applyFill="1" applyBorder="1" applyAlignment="1" applyProtection="1">
      <alignment horizontal="center" vertical="center" wrapText="1"/>
      <protection locked="0"/>
    </xf>
    <xf numFmtId="164" fontId="10" fillId="5" borderId="1" xfId="0" applyNumberFormat="1"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protection locked="0"/>
    </xf>
    <xf numFmtId="164" fontId="8" fillId="6" borderId="7" xfId="0" applyNumberFormat="1" applyFont="1" applyFill="1" applyBorder="1" applyAlignment="1" applyProtection="1">
      <alignment horizontal="center" vertical="center" wrapText="1"/>
      <protection locked="0"/>
    </xf>
    <xf numFmtId="164" fontId="8" fillId="4" borderId="7" xfId="0" applyNumberFormat="1" applyFont="1" applyFill="1" applyBorder="1" applyAlignment="1" applyProtection="1">
      <alignment horizontal="center" vertical="center" wrapText="1"/>
      <protection locked="0"/>
    </xf>
    <xf numFmtId="164" fontId="10" fillId="0" borderId="13" xfId="0" applyNumberFormat="1" applyFont="1" applyFill="1" applyBorder="1" applyAlignment="1" applyProtection="1">
      <alignment horizontal="center" vertical="center" wrapText="1"/>
      <protection locked="0"/>
    </xf>
    <xf numFmtId="164" fontId="10" fillId="0" borderId="14" xfId="0" applyNumberFormat="1" applyFont="1" applyFill="1" applyBorder="1" applyAlignment="1" applyProtection="1">
      <alignment horizontal="center" vertical="center" wrapText="1"/>
      <protection locked="0"/>
    </xf>
    <xf numFmtId="0" fontId="8" fillId="0" borderId="13" xfId="0" applyFont="1" applyFill="1" applyBorder="1" applyAlignment="1" applyProtection="1">
      <alignment horizontal="center" vertical="center" wrapText="1"/>
      <protection locked="0"/>
    </xf>
    <xf numFmtId="164" fontId="10" fillId="0" borderId="18" xfId="0" applyNumberFormat="1" applyFont="1" applyFill="1" applyBorder="1" applyAlignment="1" applyProtection="1">
      <alignment horizontal="center" vertical="center" wrapText="1"/>
      <protection locked="0"/>
    </xf>
    <xf numFmtId="164" fontId="13" fillId="0" borderId="13" xfId="0" applyNumberFormat="1" applyFont="1" applyFill="1" applyBorder="1" applyAlignment="1" applyProtection="1">
      <alignment horizontal="center" vertical="center" wrapText="1"/>
    </xf>
    <xf numFmtId="164" fontId="13" fillId="0" borderId="1" xfId="0" applyNumberFormat="1" applyFont="1" applyFill="1" applyBorder="1" applyAlignment="1" applyProtection="1">
      <alignment horizontal="center" vertical="center" wrapText="1"/>
    </xf>
    <xf numFmtId="0" fontId="10" fillId="0" borderId="1" xfId="0" applyFont="1" applyFill="1" applyBorder="1" applyAlignment="1" applyProtection="1">
      <alignment horizontal="left" vertical="center" wrapText="1"/>
      <protection locked="0"/>
    </xf>
    <xf numFmtId="0" fontId="10" fillId="5" borderId="1" xfId="0" applyFont="1" applyFill="1" applyBorder="1" applyAlignment="1" applyProtection="1">
      <alignment vertical="top" wrapText="1"/>
      <protection locked="0"/>
    </xf>
    <xf numFmtId="164" fontId="13" fillId="5" borderId="1" xfId="0" applyNumberFormat="1" applyFont="1" applyFill="1" applyBorder="1" applyAlignment="1" applyProtection="1">
      <alignment horizontal="center" vertical="center" wrapText="1"/>
    </xf>
    <xf numFmtId="0" fontId="10" fillId="5" borderId="1" xfId="0" applyFont="1" applyFill="1" applyBorder="1" applyAlignment="1" applyProtection="1">
      <alignment vertical="center" wrapText="1"/>
      <protection locked="0"/>
    </xf>
    <xf numFmtId="0" fontId="8" fillId="0" borderId="1" xfId="0" applyFont="1" applyFill="1" applyBorder="1" applyAlignment="1" applyProtection="1">
      <alignment horizontal="left" vertical="center" wrapText="1"/>
      <protection locked="0"/>
    </xf>
    <xf numFmtId="0" fontId="11" fillId="2" borderId="1" xfId="0" applyFont="1" applyFill="1" applyBorder="1" applyAlignment="1">
      <alignment horizontal="justify" vertical="top" wrapText="1"/>
    </xf>
    <xf numFmtId="0" fontId="8" fillId="0" borderId="26" xfId="0" applyFont="1" applyFill="1" applyBorder="1" applyAlignment="1" applyProtection="1">
      <alignment horizontal="center" vertical="center" wrapText="1"/>
      <protection locked="0"/>
    </xf>
    <xf numFmtId="0" fontId="10" fillId="0" borderId="13" xfId="0" applyFont="1" applyFill="1" applyBorder="1" applyAlignment="1" applyProtection="1">
      <alignment vertical="top" wrapText="1"/>
      <protection locked="0"/>
    </xf>
    <xf numFmtId="0" fontId="8" fillId="0" borderId="23" xfId="0" applyFont="1" applyFill="1" applyBorder="1" applyAlignment="1" applyProtection="1">
      <alignment horizontal="center" vertical="center" wrapText="1"/>
      <protection locked="0"/>
    </xf>
    <xf numFmtId="0" fontId="8" fillId="0" borderId="23" xfId="0" applyFont="1" applyFill="1" applyBorder="1" applyAlignment="1" applyProtection="1">
      <alignment horizontal="left" vertical="center" wrapText="1"/>
      <protection locked="0"/>
    </xf>
    <xf numFmtId="164" fontId="12" fillId="6" borderId="14" xfId="0" applyNumberFormat="1" applyFont="1" applyFill="1" applyBorder="1" applyAlignment="1">
      <alignment horizontal="center" vertical="center"/>
    </xf>
    <xf numFmtId="0" fontId="14" fillId="4" borderId="7" xfId="0" applyFont="1" applyFill="1" applyBorder="1" applyAlignment="1" applyProtection="1">
      <alignment horizontal="center" vertical="center"/>
    </xf>
    <xf numFmtId="0" fontId="14" fillId="7" borderId="7" xfId="0" applyFont="1" applyFill="1" applyBorder="1" applyAlignment="1" applyProtection="1">
      <alignment horizontal="center" vertical="center" wrapText="1"/>
      <protection locked="0"/>
    </xf>
    <xf numFmtId="0" fontId="15" fillId="4" borderId="11" xfId="0" applyFont="1" applyFill="1" applyBorder="1" applyAlignment="1" applyProtection="1">
      <alignment horizontal="center" vertical="center" wrapText="1"/>
      <protection locked="0"/>
    </xf>
    <xf numFmtId="0" fontId="14" fillId="4" borderId="11" xfId="0" applyFont="1" applyFill="1" applyBorder="1" applyAlignment="1">
      <alignment horizontal="center" vertical="center" wrapText="1"/>
    </xf>
    <xf numFmtId="164" fontId="14" fillId="0" borderId="13" xfId="0" applyNumberFormat="1" applyFont="1" applyFill="1" applyBorder="1" applyAlignment="1" applyProtection="1">
      <alignment horizontal="center" vertical="center" wrapText="1"/>
    </xf>
    <xf numFmtId="164" fontId="16" fillId="0" borderId="13" xfId="0" applyNumberFormat="1" applyFont="1" applyFill="1" applyBorder="1" applyAlignment="1">
      <alignment horizontal="center" vertical="center" wrapText="1"/>
    </xf>
    <xf numFmtId="0" fontId="16" fillId="2" borderId="13" xfId="0" applyFont="1" applyFill="1" applyBorder="1" applyAlignment="1" applyProtection="1">
      <alignment vertical="center" wrapText="1"/>
      <protection locked="0"/>
    </xf>
    <xf numFmtId="0" fontId="17" fillId="4" borderId="13" xfId="0" applyFont="1" applyFill="1" applyBorder="1" applyAlignment="1" applyProtection="1">
      <alignment vertical="center" wrapText="1"/>
      <protection locked="0"/>
    </xf>
    <xf numFmtId="0" fontId="17" fillId="0" borderId="27" xfId="0" applyFont="1" applyFill="1" applyBorder="1" applyAlignment="1" applyProtection="1">
      <alignment horizontal="center" vertical="center"/>
      <protection locked="0"/>
    </xf>
    <xf numFmtId="164" fontId="16" fillId="0" borderId="1" xfId="0" applyNumberFormat="1" applyFont="1" applyFill="1" applyBorder="1" applyAlignment="1">
      <alignment horizontal="center" vertical="center" wrapText="1"/>
    </xf>
    <xf numFmtId="0" fontId="16" fillId="2" borderId="1" xfId="0" applyFont="1" applyFill="1" applyBorder="1" applyAlignment="1" applyProtection="1">
      <alignment vertical="center" wrapText="1"/>
      <protection locked="0"/>
    </xf>
    <xf numFmtId="0" fontId="17" fillId="0" borderId="1" xfId="0" applyFont="1" applyFill="1" applyBorder="1" applyAlignment="1" applyProtection="1">
      <alignment vertical="center" wrapText="1"/>
      <protection locked="0"/>
    </xf>
    <xf numFmtId="0" fontId="17" fillId="4" borderId="1" xfId="0" applyFont="1" applyFill="1" applyBorder="1" applyAlignment="1" applyProtection="1">
      <alignment vertical="center" wrapText="1"/>
      <protection locked="0"/>
    </xf>
    <xf numFmtId="0" fontId="17" fillId="0" borderId="16" xfId="0" applyFont="1" applyFill="1" applyBorder="1" applyAlignment="1" applyProtection="1">
      <alignment horizontal="center" vertical="center"/>
      <protection locked="0"/>
    </xf>
    <xf numFmtId="0" fontId="18" fillId="4" borderId="1" xfId="0" applyFont="1" applyFill="1" applyBorder="1" applyAlignment="1">
      <alignment horizontal="justify" vertical="center" wrapText="1"/>
    </xf>
    <xf numFmtId="164" fontId="17" fillId="0" borderId="1" xfId="0" applyNumberFormat="1" applyFont="1" applyFill="1" applyBorder="1" applyAlignment="1" applyProtection="1">
      <alignment horizontal="center" vertical="center" wrapText="1"/>
      <protection locked="0"/>
    </xf>
    <xf numFmtId="0" fontId="17" fillId="4" borderId="1" xfId="0" applyFont="1" applyFill="1" applyBorder="1" applyAlignment="1">
      <alignment horizontal="justify" vertical="top" wrapText="1"/>
    </xf>
    <xf numFmtId="0" fontId="16" fillId="2" borderId="1" xfId="0" applyFont="1" applyFill="1" applyBorder="1" applyAlignment="1" applyProtection="1">
      <alignment wrapText="1"/>
      <protection locked="0"/>
    </xf>
    <xf numFmtId="0" fontId="17" fillId="4" borderId="1" xfId="0" applyFont="1" applyFill="1" applyBorder="1" applyAlignment="1">
      <alignment horizontal="justify" vertical="center" wrapText="1"/>
    </xf>
    <xf numFmtId="0" fontId="17" fillId="0" borderId="16" xfId="0" applyFont="1" applyFill="1" applyBorder="1" applyAlignment="1" applyProtection="1">
      <alignment horizontal="center" vertical="center" wrapText="1"/>
      <protection locked="0"/>
    </xf>
    <xf numFmtId="0" fontId="17" fillId="0" borderId="16" xfId="0" applyFont="1" applyFill="1" applyBorder="1" applyAlignment="1" applyProtection="1">
      <alignment vertical="center" wrapText="1"/>
      <protection locked="0"/>
    </xf>
    <xf numFmtId="0" fontId="18" fillId="4" borderId="1" xfId="0" applyFont="1" applyFill="1" applyBorder="1" applyAlignment="1">
      <alignment horizontal="justify" vertical="top" wrapText="1"/>
    </xf>
    <xf numFmtId="164" fontId="14" fillId="0" borderId="1" xfId="0" applyNumberFormat="1" applyFont="1" applyFill="1" applyBorder="1" applyAlignment="1" applyProtection="1">
      <alignment horizontal="center" vertical="center" wrapText="1"/>
    </xf>
    <xf numFmtId="164" fontId="14" fillId="0" borderId="1" xfId="0" applyNumberFormat="1" applyFont="1" applyFill="1" applyBorder="1" applyAlignment="1" applyProtection="1">
      <alignment horizontal="center" vertical="center"/>
    </xf>
    <xf numFmtId="164" fontId="19" fillId="7" borderId="14" xfId="0" applyNumberFormat="1" applyFont="1" applyFill="1" applyBorder="1" applyAlignment="1">
      <alignment horizontal="center" vertical="center"/>
    </xf>
    <xf numFmtId="0" fontId="8" fillId="0" borderId="1"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xf>
    <xf numFmtId="0" fontId="8" fillId="7" borderId="7" xfId="0" applyFont="1" applyFill="1" applyBorder="1" applyAlignment="1" applyProtection="1">
      <alignment horizontal="center" vertical="center" wrapText="1"/>
      <protection locked="0"/>
    </xf>
    <xf numFmtId="0" fontId="9" fillId="4" borderId="11" xfId="0" applyFont="1" applyFill="1" applyBorder="1" applyAlignment="1" applyProtection="1">
      <alignment horizontal="center" vertical="center" wrapText="1"/>
      <protection locked="0"/>
    </xf>
    <xf numFmtId="0" fontId="8" fillId="4" borderId="11" xfId="0" applyFont="1" applyFill="1" applyBorder="1" applyAlignment="1">
      <alignment horizontal="center" vertical="center" wrapText="1"/>
    </xf>
    <xf numFmtId="0" fontId="8" fillId="0" borderId="20" xfId="0" applyFont="1" applyFill="1" applyBorder="1" applyAlignment="1" applyProtection="1">
      <alignment horizontal="center" vertical="center" wrapText="1"/>
      <protection locked="0"/>
    </xf>
    <xf numFmtId="0" fontId="8" fillId="0" borderId="17" xfId="0" applyFont="1" applyFill="1" applyBorder="1" applyAlignment="1" applyProtection="1">
      <alignment horizontal="center" vertical="center" wrapText="1"/>
      <protection locked="0"/>
    </xf>
    <xf numFmtId="0" fontId="10" fillId="0" borderId="18" xfId="0" applyFont="1" applyFill="1" applyBorder="1" applyAlignment="1" applyProtection="1">
      <alignment vertical="top" wrapText="1"/>
      <protection locked="0"/>
    </xf>
    <xf numFmtId="164" fontId="13" fillId="0" borderId="18" xfId="0" applyNumberFormat="1" applyFont="1" applyFill="1" applyBorder="1" applyAlignment="1" applyProtection="1">
      <alignment horizontal="center" vertical="center" wrapText="1"/>
    </xf>
    <xf numFmtId="164" fontId="8" fillId="0" borderId="18" xfId="0" applyNumberFormat="1" applyFont="1" applyFill="1" applyBorder="1" applyAlignment="1" applyProtection="1">
      <alignment horizontal="center" vertical="center" wrapText="1"/>
    </xf>
    <xf numFmtId="164" fontId="8" fillId="7" borderId="18" xfId="0" applyNumberFormat="1" applyFont="1" applyFill="1" applyBorder="1" applyAlignment="1">
      <alignment horizontal="center" vertical="center" wrapText="1"/>
    </xf>
    <xf numFmtId="0" fontId="10" fillId="0" borderId="13" xfId="0" applyFont="1" applyFill="1" applyBorder="1" applyAlignment="1" applyProtection="1">
      <alignment vertical="center" wrapText="1"/>
      <protection locked="0"/>
    </xf>
    <xf numFmtId="0" fontId="10" fillId="4" borderId="18" xfId="0" applyFont="1" applyFill="1" applyBorder="1" applyAlignment="1" applyProtection="1">
      <alignment vertical="center" wrapText="1"/>
      <protection locked="0"/>
    </xf>
    <xf numFmtId="0" fontId="10" fillId="0" borderId="19" xfId="0" applyFont="1" applyFill="1" applyBorder="1" applyAlignment="1" applyProtection="1">
      <alignment horizontal="center" vertical="center"/>
      <protection locked="0"/>
    </xf>
    <xf numFmtId="0" fontId="10" fillId="0" borderId="29" xfId="0" applyFont="1" applyFill="1" applyBorder="1" applyAlignment="1" applyProtection="1">
      <alignment vertical="center" wrapText="1"/>
      <protection locked="0"/>
    </xf>
    <xf numFmtId="164" fontId="13" fillId="0" borderId="26" xfId="0" applyNumberFormat="1" applyFont="1" applyFill="1" applyBorder="1" applyAlignment="1" applyProtection="1">
      <alignment horizontal="center" vertical="center" wrapText="1"/>
    </xf>
    <xf numFmtId="164" fontId="8" fillId="7" borderId="13" xfId="0" applyNumberFormat="1" applyFont="1" applyFill="1" applyBorder="1" applyAlignment="1">
      <alignment horizontal="center" vertical="center" wrapText="1"/>
    </xf>
    <xf numFmtId="0" fontId="10" fillId="0" borderId="31" xfId="0" applyFont="1" applyFill="1" applyBorder="1" applyAlignment="1" applyProtection="1">
      <alignment horizontal="center" vertical="center"/>
      <protection locked="0"/>
    </xf>
    <xf numFmtId="0" fontId="10" fillId="0" borderId="5" xfId="0" applyFont="1" applyFill="1" applyBorder="1" applyAlignment="1" applyProtection="1">
      <alignment horizontal="left" vertical="center" wrapText="1"/>
      <protection locked="0"/>
    </xf>
    <xf numFmtId="164" fontId="13" fillId="0" borderId="23" xfId="0" applyNumberFormat="1" applyFont="1" applyFill="1" applyBorder="1" applyAlignment="1" applyProtection="1">
      <alignment horizontal="center" vertical="center" wrapText="1"/>
    </xf>
    <xf numFmtId="0" fontId="8" fillId="7" borderId="1" xfId="0" applyFont="1" applyFill="1" applyBorder="1" applyAlignment="1">
      <alignment horizontal="center" vertical="center" wrapText="1"/>
    </xf>
    <xf numFmtId="0" fontId="11" fillId="4" borderId="1" xfId="0" applyFont="1" applyFill="1" applyBorder="1" applyAlignment="1">
      <alignment horizontal="justify" vertical="center" wrapText="1"/>
    </xf>
    <xf numFmtId="0" fontId="10" fillId="0" borderId="33" xfId="0" applyFont="1" applyFill="1" applyBorder="1" applyAlignment="1" applyProtection="1">
      <alignment horizontal="center" vertical="center"/>
      <protection locked="0"/>
    </xf>
    <xf numFmtId="0" fontId="10" fillId="0" borderId="5" xfId="0" applyFont="1" applyFill="1" applyBorder="1" applyAlignment="1" applyProtection="1">
      <alignment vertical="top" wrapText="1"/>
      <protection locked="0"/>
    </xf>
    <xf numFmtId="0" fontId="10" fillId="4" borderId="1" xfId="0" applyFont="1" applyFill="1" applyBorder="1" applyAlignment="1">
      <alignment horizontal="justify" vertical="top" wrapText="1"/>
    </xf>
    <xf numFmtId="0" fontId="10" fillId="5" borderId="5" xfId="0" applyFont="1" applyFill="1" applyBorder="1" applyAlignment="1" applyProtection="1">
      <alignment vertical="top" wrapText="1"/>
      <protection locked="0"/>
    </xf>
    <xf numFmtId="164" fontId="13" fillId="5" borderId="23" xfId="0" applyNumberFormat="1" applyFont="1" applyFill="1" applyBorder="1" applyAlignment="1" applyProtection="1">
      <alignment horizontal="center" vertical="center" wrapText="1"/>
    </xf>
    <xf numFmtId="0" fontId="8" fillId="7" borderId="7" xfId="0" applyFont="1" applyFill="1" applyBorder="1" applyAlignment="1">
      <alignment horizontal="center" vertical="center" wrapText="1"/>
    </xf>
    <xf numFmtId="0" fontId="10" fillId="5" borderId="5" xfId="0" applyFont="1" applyFill="1" applyBorder="1" applyAlignment="1" applyProtection="1">
      <alignment vertical="center" wrapText="1"/>
      <protection locked="0"/>
    </xf>
    <xf numFmtId="0" fontId="8" fillId="7" borderId="11"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10" fillId="0" borderId="5" xfId="0" applyFont="1" applyFill="1" applyBorder="1" applyAlignment="1" applyProtection="1">
      <alignment vertical="center" wrapText="1"/>
      <protection locked="0"/>
    </xf>
    <xf numFmtId="0" fontId="10" fillId="4" borderId="16" xfId="0" applyFont="1" applyFill="1" applyBorder="1" applyAlignment="1">
      <alignment horizontal="justify" vertical="top" wrapText="1"/>
    </xf>
    <xf numFmtId="0" fontId="10" fillId="0" borderId="33" xfId="0" applyFont="1" applyFill="1" applyBorder="1" applyAlignment="1" applyProtection="1">
      <alignment horizontal="center" vertical="center" wrapText="1"/>
      <protection locked="0"/>
    </xf>
    <xf numFmtId="0" fontId="10" fillId="4" borderId="16" xfId="0" applyFont="1" applyFill="1" applyBorder="1" applyAlignment="1">
      <alignment horizontal="justify" vertical="center" wrapText="1"/>
    </xf>
    <xf numFmtId="0" fontId="10" fillId="0" borderId="3" xfId="0" applyFont="1" applyFill="1" applyBorder="1" applyAlignment="1" applyProtection="1">
      <alignment vertical="top" wrapText="1"/>
      <protection locked="0"/>
    </xf>
    <xf numFmtId="0" fontId="10" fillId="0" borderId="33" xfId="0" applyFont="1" applyFill="1" applyBorder="1" applyAlignment="1" applyProtection="1">
      <alignment vertical="center" wrapText="1"/>
      <protection locked="0"/>
    </xf>
    <xf numFmtId="0" fontId="11" fillId="4" borderId="16" xfId="0" applyFont="1" applyFill="1" applyBorder="1" applyAlignment="1">
      <alignment horizontal="justify" vertical="top" wrapText="1"/>
    </xf>
    <xf numFmtId="0" fontId="10" fillId="0" borderId="38" xfId="0" applyFont="1" applyFill="1" applyBorder="1" applyAlignment="1" applyProtection="1">
      <alignment vertical="top" wrapText="1"/>
      <protection locked="0"/>
    </xf>
    <xf numFmtId="164" fontId="13" fillId="0" borderId="25" xfId="0" applyNumberFormat="1" applyFont="1" applyFill="1" applyBorder="1" applyAlignment="1" applyProtection="1">
      <alignment horizontal="center" vertical="center" wrapText="1"/>
    </xf>
    <xf numFmtId="0" fontId="8" fillId="7" borderId="14" xfId="0" applyFont="1" applyFill="1" applyBorder="1" applyAlignment="1">
      <alignment horizontal="center" vertical="center" wrapText="1"/>
    </xf>
    <xf numFmtId="0" fontId="10" fillId="0" borderId="14" xfId="0" applyFont="1" applyFill="1" applyBorder="1" applyAlignment="1" applyProtection="1">
      <alignment vertical="center" wrapText="1"/>
      <protection locked="0"/>
    </xf>
    <xf numFmtId="0" fontId="10" fillId="4" borderId="15" xfId="0" applyFont="1" applyFill="1" applyBorder="1" applyAlignment="1">
      <alignment horizontal="justify" vertical="top" wrapText="1"/>
    </xf>
    <xf numFmtId="0" fontId="10" fillId="0" borderId="39" xfId="0" applyFont="1" applyFill="1" applyBorder="1" applyAlignment="1" applyProtection="1">
      <alignment horizontal="center" vertical="center"/>
      <protection locked="0"/>
    </xf>
    <xf numFmtId="0" fontId="11" fillId="2" borderId="13" xfId="0" applyFont="1" applyFill="1" applyBorder="1" applyAlignment="1">
      <alignment horizontal="justify" vertical="center" wrapText="1"/>
    </xf>
    <xf numFmtId="0" fontId="10" fillId="4" borderId="13" xfId="0" applyFont="1" applyFill="1" applyBorder="1" applyAlignment="1">
      <alignment horizontal="justify" vertical="center" wrapText="1"/>
    </xf>
    <xf numFmtId="0" fontId="10" fillId="0" borderId="16" xfId="0" applyFont="1" applyFill="1" applyBorder="1" applyAlignment="1" applyProtection="1">
      <alignment horizontal="center" vertical="center"/>
      <protection locked="0"/>
    </xf>
    <xf numFmtId="164" fontId="13" fillId="0" borderId="14" xfId="0" applyNumberFormat="1" applyFont="1" applyFill="1" applyBorder="1" applyAlignment="1" applyProtection="1">
      <alignment horizontal="center" vertical="center" wrapText="1"/>
    </xf>
    <xf numFmtId="0" fontId="11" fillId="4" borderId="14" xfId="0" applyFont="1" applyFill="1" applyBorder="1" applyAlignment="1">
      <alignment horizontal="justify" vertical="top" wrapText="1"/>
    </xf>
    <xf numFmtId="0" fontId="10" fillId="0" borderId="15" xfId="0" applyFont="1" applyFill="1" applyBorder="1" applyAlignment="1" applyProtection="1">
      <alignment horizontal="center" vertical="center" wrapText="1"/>
      <protection locked="0"/>
    </xf>
    <xf numFmtId="0" fontId="8" fillId="0" borderId="32" xfId="0" applyFont="1" applyFill="1" applyBorder="1" applyAlignment="1" applyProtection="1">
      <alignment horizontal="center" vertical="center" wrapText="1"/>
      <protection locked="0"/>
    </xf>
    <xf numFmtId="0" fontId="8" fillId="0" borderId="11" xfId="0" applyFont="1" applyFill="1" applyBorder="1" applyAlignment="1" applyProtection="1">
      <alignment horizontal="center" vertical="center" wrapText="1"/>
      <protection locked="0"/>
    </xf>
    <xf numFmtId="0" fontId="10" fillId="0" borderId="11" xfId="0" applyFont="1" applyFill="1" applyBorder="1" applyAlignment="1" applyProtection="1">
      <alignment vertical="center" wrapText="1"/>
      <protection locked="0"/>
    </xf>
    <xf numFmtId="164" fontId="13" fillId="0" borderId="11" xfId="0" applyNumberFormat="1" applyFont="1" applyFill="1" applyBorder="1" applyAlignment="1" applyProtection="1">
      <alignment horizontal="center" vertical="center" wrapText="1"/>
    </xf>
    <xf numFmtId="164" fontId="10" fillId="0" borderId="11" xfId="0" applyNumberFormat="1" applyFont="1" applyFill="1" applyBorder="1" applyAlignment="1" applyProtection="1">
      <alignment horizontal="center" vertical="center" wrapText="1"/>
      <protection locked="0"/>
    </xf>
    <xf numFmtId="164" fontId="8" fillId="0" borderId="11" xfId="0" applyNumberFormat="1" applyFont="1" applyFill="1" applyBorder="1" applyAlignment="1" applyProtection="1">
      <alignment horizontal="center" vertical="center" wrapText="1"/>
    </xf>
    <xf numFmtId="164" fontId="8" fillId="7" borderId="11" xfId="0" applyNumberFormat="1" applyFont="1" applyFill="1" applyBorder="1" applyAlignment="1">
      <alignment horizontal="center" vertical="center" wrapText="1"/>
    </xf>
    <xf numFmtId="0" fontId="10" fillId="4" borderId="43" xfId="0" applyFont="1" applyFill="1" applyBorder="1" applyAlignment="1">
      <alignment horizontal="justify" vertical="top" wrapText="1"/>
    </xf>
    <xf numFmtId="0" fontId="10" fillId="0" borderId="41" xfId="0" applyFont="1" applyFill="1" applyBorder="1" applyAlignment="1" applyProtection="1">
      <alignment vertical="center" wrapText="1"/>
      <protection locked="0"/>
    </xf>
    <xf numFmtId="0" fontId="8" fillId="0" borderId="17" xfId="0" applyFont="1" applyFill="1" applyBorder="1" applyAlignment="1" applyProtection="1">
      <alignment horizontal="left" vertical="center" wrapText="1"/>
      <protection locked="0"/>
    </xf>
    <xf numFmtId="0" fontId="8" fillId="0" borderId="18" xfId="0" applyFont="1" applyFill="1" applyBorder="1" applyAlignment="1" applyProtection="1">
      <alignment horizontal="center" vertical="center" wrapText="1"/>
      <protection locked="0"/>
    </xf>
    <xf numFmtId="0" fontId="10" fillId="0" borderId="18" xfId="0" applyFont="1" applyFill="1" applyBorder="1" applyAlignment="1" applyProtection="1">
      <alignment vertical="center" wrapText="1"/>
      <protection locked="0"/>
    </xf>
    <xf numFmtId="0" fontId="10" fillId="4" borderId="18" xfId="0" applyFont="1" applyFill="1" applyBorder="1" applyAlignment="1">
      <alignment horizontal="justify" vertical="top" wrapText="1"/>
    </xf>
    <xf numFmtId="0" fontId="8" fillId="0" borderId="44" xfId="0" applyFont="1" applyFill="1" applyBorder="1" applyAlignment="1" applyProtection="1">
      <alignment horizontal="center" vertical="center" wrapText="1"/>
      <protection locked="0"/>
    </xf>
    <xf numFmtId="0" fontId="10" fillId="0" borderId="44" xfId="0" applyFont="1" applyFill="1" applyBorder="1" applyAlignment="1" applyProtection="1">
      <alignment vertical="center" wrapText="1"/>
      <protection locked="0"/>
    </xf>
    <xf numFmtId="164" fontId="13" fillId="0" borderId="44" xfId="0" applyNumberFormat="1" applyFont="1" applyFill="1" applyBorder="1" applyAlignment="1" applyProtection="1">
      <alignment horizontal="center" vertical="center" wrapText="1"/>
    </xf>
    <xf numFmtId="0" fontId="10" fillId="0" borderId="44" xfId="0" applyFont="1" applyFill="1" applyBorder="1" applyAlignment="1" applyProtection="1">
      <alignment horizontal="center" vertical="center" wrapText="1"/>
      <protection locked="0"/>
    </xf>
    <xf numFmtId="164" fontId="8" fillId="0" borderId="44" xfId="0" applyNumberFormat="1" applyFont="1" applyFill="1" applyBorder="1" applyAlignment="1" applyProtection="1">
      <alignment horizontal="center" vertical="center" wrapText="1"/>
    </xf>
    <xf numFmtId="0" fontId="10" fillId="7" borderId="44" xfId="0" applyFont="1" applyFill="1" applyBorder="1" applyAlignment="1">
      <alignment horizontal="center" vertical="center" wrapText="1"/>
    </xf>
    <xf numFmtId="0" fontId="8" fillId="0" borderId="44" xfId="0" applyFont="1" applyFill="1" applyBorder="1" applyAlignment="1" applyProtection="1">
      <alignment horizontal="left" vertical="center" wrapText="1"/>
      <protection locked="0"/>
    </xf>
    <xf numFmtId="0" fontId="11" fillId="2" borderId="18" xfId="0" applyFont="1" applyFill="1" applyBorder="1" applyAlignment="1">
      <alignment horizontal="justify" vertical="top" wrapText="1"/>
    </xf>
    <xf numFmtId="164" fontId="8" fillId="0" borderId="18" xfId="0" applyNumberFormat="1" applyFont="1" applyFill="1" applyBorder="1" applyAlignment="1" applyProtection="1">
      <alignment horizontal="center" vertical="center"/>
    </xf>
    <xf numFmtId="164" fontId="10" fillId="7" borderId="18" xfId="0" applyNumberFormat="1" applyFont="1" applyFill="1" applyBorder="1" applyAlignment="1">
      <alignment horizontal="center" vertical="center"/>
    </xf>
    <xf numFmtId="164" fontId="12" fillId="6" borderId="18" xfId="0" applyNumberFormat="1" applyFont="1" applyFill="1" applyBorder="1" applyAlignment="1">
      <alignment horizontal="center" vertical="center"/>
    </xf>
    <xf numFmtId="164" fontId="24" fillId="3" borderId="18" xfId="0" applyNumberFormat="1" applyFont="1" applyFill="1" applyBorder="1" applyAlignment="1">
      <alignment horizontal="center" vertical="center"/>
    </xf>
    <xf numFmtId="164" fontId="24" fillId="3" borderId="18" xfId="0" applyNumberFormat="1" applyFont="1" applyFill="1" applyBorder="1" applyAlignment="1" applyProtection="1">
      <alignment horizontal="center" vertical="center"/>
    </xf>
    <xf numFmtId="164" fontId="24" fillId="7" borderId="44" xfId="0" applyNumberFormat="1" applyFont="1" applyFill="1" applyBorder="1" applyAlignment="1">
      <alignment horizontal="center" vertical="center"/>
    </xf>
    <xf numFmtId="0" fontId="6" fillId="0" borderId="22" xfId="0" applyFont="1" applyBorder="1" applyAlignment="1" applyProtection="1">
      <alignment horizontal="center"/>
      <protection locked="0"/>
    </xf>
    <xf numFmtId="0" fontId="10" fillId="0" borderId="18" xfId="0" applyFont="1" applyFill="1" applyBorder="1" applyAlignment="1" applyProtection="1">
      <alignment horizontal="center" vertical="center" wrapText="1"/>
      <protection locked="0"/>
    </xf>
    <xf numFmtId="0" fontId="16"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6" fillId="2" borderId="1" xfId="0" applyFont="1" applyFill="1" applyBorder="1" applyAlignment="1">
      <alignment horizontal="justify" vertical="center" wrapText="1"/>
    </xf>
    <xf numFmtId="0" fontId="26" fillId="2" borderId="1" xfId="0" applyFont="1" applyFill="1" applyBorder="1" applyAlignment="1">
      <alignment horizontal="center" vertical="center" wrapText="1"/>
    </xf>
    <xf numFmtId="0" fontId="27" fillId="2" borderId="1" xfId="0" applyFont="1" applyFill="1" applyBorder="1" applyAlignment="1">
      <alignment horizontal="justify" vertical="center" wrapText="1"/>
    </xf>
    <xf numFmtId="0" fontId="10" fillId="4" borderId="18" xfId="0" applyFont="1" applyFill="1" applyBorder="1" applyAlignment="1">
      <alignment horizontal="center" vertical="center" wrapText="1"/>
    </xf>
    <xf numFmtId="0" fontId="16" fillId="0" borderId="13" xfId="0" applyFont="1" applyFill="1" applyBorder="1" applyAlignment="1" applyProtection="1">
      <alignment horizontal="center" vertical="center" wrapText="1"/>
      <protection locked="0"/>
    </xf>
    <xf numFmtId="0" fontId="6" fillId="0" borderId="1" xfId="0" applyFont="1" applyFill="1" applyBorder="1" applyAlignment="1" applyProtection="1">
      <alignment vertical="center" wrapText="1"/>
      <protection locked="0"/>
    </xf>
    <xf numFmtId="164" fontId="8" fillId="0" borderId="13"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4" xfId="0" applyFont="1" applyFill="1" applyBorder="1" applyAlignment="1">
      <alignment horizontal="center" vertical="center" wrapText="1"/>
    </xf>
    <xf numFmtId="164" fontId="8" fillId="0" borderId="11" xfId="0" applyNumberFormat="1" applyFont="1" applyFill="1" applyBorder="1" applyAlignment="1">
      <alignment horizontal="center" vertical="center" wrapText="1"/>
    </xf>
    <xf numFmtId="164" fontId="8" fillId="4" borderId="18" xfId="0" applyNumberFormat="1" applyFont="1" applyFill="1" applyBorder="1" applyAlignment="1">
      <alignment horizontal="center" vertical="center" wrapText="1"/>
    </xf>
    <xf numFmtId="164" fontId="8" fillId="4" borderId="13"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4" xfId="0" applyFont="1" applyFill="1" applyBorder="1" applyAlignment="1">
      <alignment horizontal="center" vertical="center" wrapText="1"/>
    </xf>
    <xf numFmtId="164" fontId="8" fillId="4" borderId="11" xfId="0" applyNumberFormat="1" applyFont="1" applyFill="1" applyBorder="1" applyAlignment="1">
      <alignment horizontal="center" vertical="center" wrapText="1"/>
    </xf>
    <xf numFmtId="0" fontId="10" fillId="4" borderId="44" xfId="0" applyFont="1" applyFill="1" applyBorder="1" applyAlignment="1">
      <alignment horizontal="center" vertical="center" wrapText="1"/>
    </xf>
    <xf numFmtId="164" fontId="10" fillId="4" borderId="18" xfId="0" applyNumberFormat="1" applyFont="1" applyFill="1" applyBorder="1" applyAlignment="1">
      <alignment horizontal="center" vertical="center"/>
    </xf>
    <xf numFmtId="164" fontId="24" fillId="4" borderId="44" xfId="0" applyNumberFormat="1" applyFont="1" applyFill="1" applyBorder="1" applyAlignment="1">
      <alignment horizontal="center" vertical="center"/>
    </xf>
    <xf numFmtId="164" fontId="29" fillId="3" borderId="14" xfId="0" applyNumberFormat="1" applyFont="1" applyFill="1" applyBorder="1" applyAlignment="1" applyProtection="1">
      <alignment horizontal="center" vertical="center"/>
    </xf>
    <xf numFmtId="0" fontId="6" fillId="0" borderId="1" xfId="0" applyFont="1" applyFill="1" applyBorder="1" applyAlignment="1" applyProtection="1">
      <alignment vertical="center"/>
      <protection locked="0"/>
    </xf>
    <xf numFmtId="0" fontId="8" fillId="0" borderId="28" xfId="0" applyFont="1" applyFill="1" applyBorder="1" applyAlignment="1" applyProtection="1">
      <alignment horizontal="center" vertical="center" wrapText="1"/>
      <protection locked="0"/>
    </xf>
    <xf numFmtId="0" fontId="8" fillId="0" borderId="32" xfId="0" applyFont="1" applyFill="1" applyBorder="1" applyAlignment="1" applyProtection="1">
      <alignment horizontal="center" vertical="center" wrapText="1"/>
      <protection locked="0"/>
    </xf>
    <xf numFmtId="0" fontId="8" fillId="0" borderId="36" xfId="0" applyFont="1" applyFill="1" applyBorder="1" applyAlignment="1" applyProtection="1">
      <alignment horizontal="center" vertical="center" wrapText="1"/>
      <protection locked="0"/>
    </xf>
    <xf numFmtId="164" fontId="8" fillId="0" borderId="30" xfId="0" applyNumberFormat="1" applyFont="1" applyFill="1" applyBorder="1" applyAlignment="1" applyProtection="1">
      <alignment horizontal="center" vertical="center" wrapText="1"/>
    </xf>
    <xf numFmtId="0" fontId="8" fillId="0" borderId="11" xfId="0" applyFont="1" applyFill="1" applyBorder="1" applyAlignment="1" applyProtection="1">
      <alignment horizontal="center" vertical="center" wrapText="1"/>
    </xf>
    <xf numFmtId="0" fontId="8" fillId="0" borderId="37" xfId="0" applyFont="1" applyFill="1" applyBorder="1" applyAlignment="1" applyProtection="1">
      <alignment horizontal="center" vertical="center" wrapText="1"/>
    </xf>
    <xf numFmtId="0" fontId="10" fillId="0" borderId="40" xfId="0" applyFont="1" applyFill="1" applyBorder="1" applyAlignment="1" applyProtection="1">
      <alignment horizontal="center" vertical="center" wrapText="1"/>
      <protection locked="0"/>
    </xf>
    <xf numFmtId="0" fontId="10" fillId="0" borderId="41" xfId="0" applyFont="1" applyFill="1" applyBorder="1" applyAlignment="1" applyProtection="1">
      <alignment horizontal="center" vertical="center" wrapText="1"/>
      <protection locked="0"/>
    </xf>
    <xf numFmtId="0" fontId="10" fillId="0" borderId="42" xfId="0" applyFont="1" applyFill="1" applyBorder="1" applyAlignment="1" applyProtection="1">
      <alignment horizontal="center" vertical="center" wrapText="1"/>
      <protection locked="0"/>
    </xf>
    <xf numFmtId="0" fontId="8" fillId="0" borderId="7" xfId="0" applyFont="1" applyFill="1" applyBorder="1" applyAlignment="1" applyProtection="1">
      <alignment horizontal="center" vertical="center" wrapText="1"/>
      <protection locked="0"/>
    </xf>
    <xf numFmtId="0" fontId="8" fillId="0" borderId="11" xfId="0" applyFont="1" applyFill="1" applyBorder="1" applyAlignment="1" applyProtection="1">
      <alignment horizontal="center" vertical="center" wrapText="1"/>
      <protection locked="0"/>
    </xf>
    <xf numFmtId="0" fontId="8" fillId="0" borderId="37" xfId="0" applyFont="1" applyFill="1" applyBorder="1" applyAlignment="1" applyProtection="1">
      <alignment horizontal="center" vertical="center" wrapText="1"/>
      <protection locked="0"/>
    </xf>
    <xf numFmtId="0" fontId="12" fillId="6" borderId="20" xfId="0" applyFont="1" applyFill="1" applyBorder="1" applyAlignment="1" applyProtection="1">
      <alignment horizontal="center" vertical="center" wrapText="1"/>
      <protection locked="0"/>
    </xf>
    <xf numFmtId="0" fontId="12" fillId="6" borderId="21" xfId="0" applyFont="1" applyFill="1" applyBorder="1" applyAlignment="1" applyProtection="1">
      <alignment horizontal="center" vertical="center" wrapText="1"/>
      <protection locked="0"/>
    </xf>
    <xf numFmtId="0" fontId="6" fillId="0" borderId="44" xfId="0" applyFont="1" applyBorder="1" applyAlignment="1" applyProtection="1">
      <alignment horizontal="center"/>
      <protection locked="0"/>
    </xf>
    <xf numFmtId="0" fontId="6" fillId="0" borderId="21" xfId="0" applyFont="1" applyBorder="1" applyAlignment="1" applyProtection="1">
      <alignment horizontal="center"/>
      <protection locked="0"/>
    </xf>
    <xf numFmtId="0" fontId="6" fillId="0" borderId="22" xfId="0" applyFont="1" applyBorder="1" applyAlignment="1" applyProtection="1">
      <alignment horizontal="center"/>
      <protection locked="0"/>
    </xf>
    <xf numFmtId="0" fontId="3" fillId="6" borderId="8" xfId="0" applyFont="1" applyFill="1" applyBorder="1" applyAlignment="1" applyProtection="1">
      <alignment horizontal="center" vertical="center" wrapText="1"/>
      <protection locked="0"/>
    </xf>
    <xf numFmtId="0" fontId="3" fillId="6" borderId="2" xfId="0" applyFont="1" applyFill="1" applyBorder="1" applyAlignment="1" applyProtection="1">
      <alignment horizontal="center" vertical="center" wrapText="1"/>
      <protection locked="0"/>
    </xf>
    <xf numFmtId="0" fontId="3" fillId="6" borderId="9" xfId="0" applyFont="1" applyFill="1" applyBorder="1" applyAlignment="1" applyProtection="1">
      <alignment horizontal="center" vertical="center" wrapText="1"/>
      <protection locked="0"/>
    </xf>
    <xf numFmtId="0" fontId="4" fillId="6" borderId="3" xfId="0" applyFont="1" applyFill="1" applyBorder="1" applyAlignment="1" applyProtection="1">
      <alignment horizontal="center" vertical="center" wrapText="1"/>
      <protection locked="0"/>
    </xf>
    <xf numFmtId="0" fontId="4" fillId="6" borderId="4" xfId="0" applyFont="1" applyFill="1" applyBorder="1" applyAlignment="1" applyProtection="1">
      <alignment horizontal="center" vertical="center" wrapText="1"/>
      <protection locked="0"/>
    </xf>
    <xf numFmtId="0" fontId="4" fillId="6" borderId="8" xfId="0" applyFont="1" applyFill="1" applyBorder="1" applyAlignment="1" applyProtection="1">
      <alignment horizontal="center" vertical="center" wrapText="1"/>
      <protection locked="0"/>
    </xf>
    <xf numFmtId="0" fontId="4" fillId="6" borderId="9"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protection locked="0"/>
    </xf>
    <xf numFmtId="0" fontId="4" fillId="6" borderId="5" xfId="0" applyFont="1" applyFill="1" applyBorder="1" applyAlignment="1" applyProtection="1">
      <alignment horizontal="center" vertical="center"/>
      <protection locked="0"/>
    </xf>
    <xf numFmtId="0" fontId="4" fillId="6" borderId="6" xfId="0" applyFont="1" applyFill="1" applyBorder="1" applyAlignment="1" applyProtection="1">
      <alignment horizontal="center" vertical="center"/>
      <protection locked="0"/>
    </xf>
    <xf numFmtId="164" fontId="4" fillId="0" borderId="3" xfId="0" applyNumberFormat="1" applyFont="1" applyFill="1" applyBorder="1" applyAlignment="1" applyProtection="1">
      <alignment horizontal="center" vertical="center"/>
      <protection locked="0"/>
    </xf>
    <xf numFmtId="164" fontId="4" fillId="0" borderId="12" xfId="0" applyNumberFormat="1" applyFont="1" applyFill="1" applyBorder="1" applyAlignment="1" applyProtection="1">
      <alignment horizontal="center" vertical="center"/>
      <protection locked="0"/>
    </xf>
    <xf numFmtId="164" fontId="4" fillId="0" borderId="8" xfId="0" applyNumberFormat="1" applyFont="1" applyFill="1" applyBorder="1" applyAlignment="1" applyProtection="1">
      <alignment horizontal="center" vertical="center"/>
      <protection locked="0"/>
    </xf>
    <xf numFmtId="164" fontId="4" fillId="0" borderId="2" xfId="0" applyNumberFormat="1" applyFont="1" applyFill="1" applyBorder="1" applyAlignment="1" applyProtection="1">
      <alignment horizontal="center" vertical="center"/>
      <protection locked="0"/>
    </xf>
    <xf numFmtId="0" fontId="0" fillId="0" borderId="4" xfId="0" applyBorder="1" applyAlignment="1">
      <alignment horizontal="center"/>
    </xf>
    <xf numFmtId="0" fontId="0" fillId="0" borderId="9" xfId="0" applyBorder="1" applyAlignment="1">
      <alignment horizontal="center"/>
    </xf>
    <xf numFmtId="164" fontId="4" fillId="2" borderId="5" xfId="0" applyNumberFormat="1" applyFont="1" applyFill="1" applyBorder="1" applyAlignment="1" applyProtection="1">
      <alignment horizontal="center" vertical="center"/>
      <protection locked="0"/>
    </xf>
    <xf numFmtId="164" fontId="4" fillId="2" borderId="6" xfId="0" applyNumberFormat="1" applyFont="1" applyFill="1" applyBorder="1" applyAlignment="1" applyProtection="1">
      <alignment horizontal="center" vertical="center"/>
      <protection locked="0"/>
    </xf>
    <xf numFmtId="0" fontId="10" fillId="5" borderId="34" xfId="0" applyFont="1" applyFill="1" applyBorder="1" applyAlignment="1" applyProtection="1">
      <alignment horizontal="center" vertical="center"/>
      <protection locked="0"/>
    </xf>
    <xf numFmtId="0" fontId="10" fillId="5" borderId="24" xfId="0" applyFont="1" applyFill="1" applyBorder="1" applyAlignment="1" applyProtection="1">
      <alignment horizontal="center" vertical="center"/>
      <protection locked="0"/>
    </xf>
    <xf numFmtId="0" fontId="10" fillId="5" borderId="35" xfId="0" applyFont="1" applyFill="1" applyBorder="1" applyAlignment="1" applyProtection="1">
      <alignment horizontal="center" vertical="center"/>
      <protection locked="0"/>
    </xf>
    <xf numFmtId="0" fontId="8" fillId="0" borderId="10" xfId="0" applyFont="1" applyFill="1" applyBorder="1" applyAlignment="1" applyProtection="1">
      <alignment horizontal="center" vertical="center" wrapText="1"/>
      <protection locked="0"/>
    </xf>
    <xf numFmtId="0" fontId="10" fillId="5" borderId="7" xfId="0" applyFont="1" applyFill="1" applyBorder="1" applyAlignment="1" applyProtection="1">
      <alignment horizontal="center" vertical="center" wrapText="1"/>
      <protection locked="0"/>
    </xf>
    <xf numFmtId="0" fontId="10" fillId="5" borderId="11" xfId="0" applyFont="1" applyFill="1" applyBorder="1" applyAlignment="1" applyProtection="1">
      <alignment horizontal="center" vertical="center" wrapText="1"/>
      <protection locked="0"/>
    </xf>
    <xf numFmtId="0" fontId="10" fillId="5" borderId="10" xfId="0" applyFont="1" applyFill="1" applyBorder="1" applyAlignment="1" applyProtection="1">
      <alignment horizontal="center" vertical="center" wrapText="1"/>
      <protection locked="0"/>
    </xf>
    <xf numFmtId="0" fontId="10" fillId="4" borderId="1" xfId="0" applyFont="1" applyFill="1" applyBorder="1" applyAlignment="1" applyProtection="1">
      <alignment horizontal="center" vertical="center" wrapText="1"/>
      <protection locked="0"/>
    </xf>
    <xf numFmtId="0" fontId="8" fillId="0" borderId="23"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17" fillId="4" borderId="1" xfId="0" applyFont="1" applyFill="1" applyBorder="1" applyAlignment="1" applyProtection="1">
      <alignment horizontal="center" vertical="center" wrapText="1"/>
      <protection locked="0"/>
    </xf>
    <xf numFmtId="0" fontId="19" fillId="0" borderId="14" xfId="0" applyFont="1" applyBorder="1" applyAlignment="1" applyProtection="1">
      <alignment horizontal="center"/>
      <protection locked="0"/>
    </xf>
    <xf numFmtId="0" fontId="19" fillId="0" borderId="15" xfId="0" applyFont="1" applyBorder="1" applyAlignment="1" applyProtection="1">
      <alignment horizontal="center"/>
      <protection locked="0"/>
    </xf>
    <xf numFmtId="164" fontId="14" fillId="0" borderId="1" xfId="0" applyNumberFormat="1"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0" fontId="17" fillId="5" borderId="16" xfId="0" applyFont="1" applyFill="1" applyBorder="1" applyAlignment="1" applyProtection="1">
      <alignment horizontal="center" vertical="center"/>
      <protection locked="0"/>
    </xf>
    <xf numFmtId="0" fontId="17" fillId="5" borderId="1" xfId="0" applyFont="1" applyFill="1" applyBorder="1" applyAlignment="1" applyProtection="1">
      <alignment horizontal="center" vertical="center" wrapText="1"/>
      <protection locked="0"/>
    </xf>
    <xf numFmtId="0" fontId="17" fillId="0" borderId="16" xfId="0" applyFont="1" applyFill="1" applyBorder="1" applyAlignment="1" applyProtection="1">
      <alignment horizontal="center" vertical="center" wrapText="1"/>
      <protection locked="0"/>
    </xf>
    <xf numFmtId="0" fontId="12" fillId="6" borderId="25" xfId="0" applyFont="1" applyFill="1" applyBorder="1" applyAlignment="1" applyProtection="1">
      <alignment horizontal="center" vertical="center" wrapText="1"/>
      <protection locked="0"/>
    </xf>
    <xf numFmtId="0" fontId="12" fillId="6" borderId="14" xfId="0" applyFont="1" applyFill="1" applyBorder="1" applyAlignment="1" applyProtection="1">
      <alignment horizontal="center" vertical="center" wrapText="1"/>
      <protection locked="0"/>
    </xf>
    <xf numFmtId="0" fontId="16" fillId="2" borderId="7" xfId="0" applyFont="1" applyFill="1" applyBorder="1" applyAlignment="1" applyProtection="1">
      <alignment horizontal="center" vertical="center" wrapText="1"/>
      <protection locked="0"/>
    </xf>
    <xf numFmtId="0" fontId="16" fillId="2" borderId="11" xfId="0" applyFont="1" applyFill="1" applyBorder="1" applyAlignment="1" applyProtection="1">
      <alignment horizontal="center" vertical="center" wrapText="1"/>
      <protection locked="0"/>
    </xf>
    <xf numFmtId="0" fontId="16" fillId="2" borderId="10" xfId="0" applyFont="1" applyFill="1" applyBorder="1" applyAlignment="1" applyProtection="1">
      <alignment horizontal="center" vertical="center" wrapText="1"/>
      <protection locked="0"/>
    </xf>
    <xf numFmtId="0" fontId="10" fillId="0" borderId="30" xfId="0" applyFont="1" applyFill="1" applyBorder="1" applyAlignment="1" applyProtection="1">
      <alignment horizontal="center" vertical="center" wrapText="1"/>
      <protection locked="0"/>
    </xf>
    <xf numFmtId="0" fontId="10" fillId="0" borderId="11" xfId="0" applyFont="1" applyFill="1" applyBorder="1" applyAlignment="1" applyProtection="1">
      <alignment horizontal="center" vertical="center" wrapText="1"/>
      <protection locked="0"/>
    </xf>
    <xf numFmtId="0" fontId="10" fillId="0" borderId="37"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protection locked="0"/>
    </xf>
    <xf numFmtId="0" fontId="20" fillId="2" borderId="10" xfId="0" applyFont="1" applyFill="1" applyBorder="1" applyAlignment="1" applyProtection="1">
      <alignment horizontal="center" vertical="center"/>
      <protection locked="0"/>
    </xf>
    <xf numFmtId="0" fontId="28" fillId="0" borderId="0" xfId="0" applyFont="1" applyAlignment="1">
      <alignment horizontal="center" vertical="center"/>
    </xf>
  </cellXfs>
  <cellStyles count="1">
    <cellStyle name="Normal" xfId="0" builtinId="0"/>
  </cellStyles>
  <dxfs count="3">
    <dxf>
      <font>
        <b/>
        <i/>
        <strike val="0"/>
        <condense val="0"/>
        <extend val="0"/>
        <outline val="0"/>
        <shadow val="0"/>
        <u val="none"/>
        <vertAlign val="baseline"/>
        <sz val="9"/>
        <color theme="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strike val="0"/>
        <condense val="0"/>
        <extend val="0"/>
        <outline val="0"/>
        <shadow val="0"/>
        <u val="none"/>
        <vertAlign val="baseline"/>
        <sz val="9"/>
        <color theme="1"/>
        <name val="Arial Narrow"/>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Arial Narrow"/>
        <scheme val="none"/>
      </font>
      <alignment horizontal="center" vertical="center" textRotation="0" wrapText="0" indent="0" justifyLastLine="0" shrinkToFit="0" readingOrder="0"/>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tx>
            <c:strRef>
              <c:f>[1]Consolidado!$A$2</c:f>
              <c:strCache>
                <c:ptCount val="1"/>
                <c:pt idx="0">
                  <c:v>2. Estructura administrativa</c:v>
                </c:pt>
              </c:strCache>
            </c:strRef>
          </c:tx>
          <c:spPr>
            <a:solidFill>
              <a:schemeClr val="accent3"/>
            </a:solidFill>
          </c:spPr>
          <c:explosion val="10"/>
          <c:dPt>
            <c:idx val="0"/>
            <c:bubble3D val="0"/>
            <c:spPr>
              <a:solidFill>
                <a:schemeClr val="accent3"/>
              </a:solidFill>
              <a:ln w="19050">
                <a:solidFill>
                  <a:schemeClr val="lt1"/>
                </a:solidFill>
              </a:ln>
              <a:effectLst/>
            </c:spPr>
            <c:extLst>
              <c:ext xmlns:c16="http://schemas.microsoft.com/office/drawing/2014/chart" uri="{C3380CC4-5D6E-409C-BE32-E72D297353CC}">
                <c16:uniqueId val="{00000001-98B7-4950-AE96-0196D024217F}"/>
              </c:ext>
            </c:extLst>
          </c:dPt>
          <c:dPt>
            <c:idx val="1"/>
            <c:bubble3D val="0"/>
            <c:spPr>
              <a:solidFill>
                <a:schemeClr val="accent3"/>
              </a:solidFill>
              <a:ln w="19050">
                <a:solidFill>
                  <a:schemeClr val="lt1"/>
                </a:solidFill>
              </a:ln>
              <a:effectLst/>
            </c:spPr>
            <c:extLst>
              <c:ext xmlns:c16="http://schemas.microsoft.com/office/drawing/2014/chart" uri="{C3380CC4-5D6E-409C-BE32-E72D297353CC}">
                <c16:uniqueId val="{00000003-98B7-4950-AE96-0196D024217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8B7-4950-AE96-0196D024217F}"/>
              </c:ext>
            </c:extLst>
          </c:dPt>
          <c:dPt>
            <c:idx val="3"/>
            <c:bubble3D val="0"/>
            <c:spPr>
              <a:solidFill>
                <a:schemeClr val="accent3"/>
              </a:solidFill>
              <a:ln w="19050">
                <a:solidFill>
                  <a:schemeClr val="lt1"/>
                </a:solidFill>
              </a:ln>
              <a:effectLst/>
            </c:spPr>
            <c:extLst>
              <c:ext xmlns:c16="http://schemas.microsoft.com/office/drawing/2014/chart" uri="{C3380CC4-5D6E-409C-BE32-E72D297353CC}">
                <c16:uniqueId val="{00000007-98B7-4950-AE96-0196D024217F}"/>
              </c:ext>
            </c:extLst>
          </c:dPt>
          <c:dPt>
            <c:idx val="4"/>
            <c:bubble3D val="0"/>
            <c:spPr>
              <a:solidFill>
                <a:schemeClr val="accent3"/>
              </a:solidFill>
              <a:ln w="19050">
                <a:solidFill>
                  <a:schemeClr val="lt1"/>
                </a:solidFill>
              </a:ln>
              <a:effectLst/>
            </c:spPr>
            <c:extLst>
              <c:ext xmlns:c16="http://schemas.microsoft.com/office/drawing/2014/chart" uri="{C3380CC4-5D6E-409C-BE32-E72D297353CC}">
                <c16:uniqueId val="{00000009-98B7-4950-AE96-0196D024217F}"/>
              </c:ext>
            </c:extLst>
          </c:dPt>
          <c:dPt>
            <c:idx val="5"/>
            <c:bubble3D val="0"/>
            <c:spPr>
              <a:solidFill>
                <a:schemeClr val="accent3"/>
              </a:solidFill>
              <a:ln w="19050">
                <a:solidFill>
                  <a:schemeClr val="lt1"/>
                </a:solidFill>
              </a:ln>
              <a:effectLst/>
            </c:spPr>
            <c:extLst>
              <c:ext xmlns:c16="http://schemas.microsoft.com/office/drawing/2014/chart" uri="{C3380CC4-5D6E-409C-BE32-E72D297353CC}">
                <c16:uniqueId val="{0000000B-98B7-4950-AE96-0196D024217F}"/>
              </c:ext>
            </c:extLst>
          </c:dPt>
          <c:dPt>
            <c:idx val="6"/>
            <c:bubble3D val="0"/>
            <c:spPr>
              <a:solidFill>
                <a:schemeClr val="accent3"/>
              </a:solidFill>
              <a:ln w="19050">
                <a:solidFill>
                  <a:schemeClr val="lt1"/>
                </a:solidFill>
              </a:ln>
              <a:effectLst/>
            </c:spPr>
            <c:extLst>
              <c:ext xmlns:c16="http://schemas.microsoft.com/office/drawing/2014/chart" uri="{C3380CC4-5D6E-409C-BE32-E72D297353CC}">
                <c16:uniqueId val="{0000000D-98B7-4950-AE96-0196D024217F}"/>
              </c:ext>
            </c:extLst>
          </c:dPt>
          <c:dPt>
            <c:idx val="7"/>
            <c:bubble3D val="0"/>
            <c:spPr>
              <a:solidFill>
                <a:schemeClr val="accent3"/>
              </a:solidFill>
              <a:ln w="19050">
                <a:solidFill>
                  <a:schemeClr val="lt1"/>
                </a:solidFill>
              </a:ln>
              <a:effectLst/>
            </c:spPr>
            <c:extLst>
              <c:ext xmlns:c16="http://schemas.microsoft.com/office/drawing/2014/chart" uri="{C3380CC4-5D6E-409C-BE32-E72D297353CC}">
                <c16:uniqueId val="{0000000F-98B7-4950-AE96-0196D024217F}"/>
              </c:ext>
            </c:extLst>
          </c:dPt>
          <c:dPt>
            <c:idx val="8"/>
            <c:bubble3D val="0"/>
            <c:spPr>
              <a:solidFill>
                <a:schemeClr val="accent3"/>
              </a:solidFill>
              <a:ln w="19050">
                <a:solidFill>
                  <a:schemeClr val="lt1"/>
                </a:solidFill>
              </a:ln>
              <a:effectLst/>
            </c:spPr>
            <c:extLst>
              <c:ext xmlns:c16="http://schemas.microsoft.com/office/drawing/2014/chart" uri="{C3380CC4-5D6E-409C-BE32-E72D297353CC}">
                <c16:uniqueId val="{00000011-98B7-4950-AE96-0196D024217F}"/>
              </c:ext>
            </c:extLst>
          </c:dPt>
          <c:dPt>
            <c:idx val="9"/>
            <c:bubble3D val="0"/>
            <c:spPr>
              <a:solidFill>
                <a:schemeClr val="accent3"/>
              </a:solidFill>
              <a:ln w="19050">
                <a:solidFill>
                  <a:schemeClr val="lt1"/>
                </a:solidFill>
              </a:ln>
              <a:effectLst/>
            </c:spPr>
            <c:extLst>
              <c:ext xmlns:c16="http://schemas.microsoft.com/office/drawing/2014/chart" uri="{C3380CC4-5D6E-409C-BE32-E72D297353CC}">
                <c16:uniqueId val="{00000013-98B7-4950-AE96-0196D024217F}"/>
              </c:ext>
            </c:extLst>
          </c:dPt>
          <c:dPt>
            <c:idx val="10"/>
            <c:bubble3D val="0"/>
            <c:spPr>
              <a:solidFill>
                <a:schemeClr val="accent3"/>
              </a:solidFill>
              <a:ln w="19050">
                <a:solidFill>
                  <a:schemeClr val="lt1"/>
                </a:solidFill>
              </a:ln>
              <a:effectLst/>
            </c:spPr>
            <c:extLst>
              <c:ext xmlns:c16="http://schemas.microsoft.com/office/drawing/2014/chart" uri="{C3380CC4-5D6E-409C-BE32-E72D297353CC}">
                <c16:uniqueId val="{00000015-98B7-4950-AE96-0196D024217F}"/>
              </c:ext>
            </c:extLst>
          </c:dPt>
          <c:dPt>
            <c:idx val="11"/>
            <c:bubble3D val="0"/>
            <c:spPr>
              <a:solidFill>
                <a:schemeClr val="accent3"/>
              </a:solidFill>
              <a:ln w="19050">
                <a:solidFill>
                  <a:schemeClr val="lt1"/>
                </a:solidFill>
              </a:ln>
              <a:effectLst/>
            </c:spPr>
            <c:extLst>
              <c:ext xmlns:c16="http://schemas.microsoft.com/office/drawing/2014/chart" uri="{C3380CC4-5D6E-409C-BE32-E72D297353CC}">
                <c16:uniqueId val="{00000017-98B7-4950-AE96-0196D024217F}"/>
              </c:ext>
            </c:extLst>
          </c:dPt>
          <c:dPt>
            <c:idx val="12"/>
            <c:bubble3D val="0"/>
            <c:spPr>
              <a:solidFill>
                <a:schemeClr val="accent3"/>
              </a:solidFill>
              <a:ln w="19050">
                <a:solidFill>
                  <a:schemeClr val="lt1"/>
                </a:solidFill>
              </a:ln>
              <a:effectLst/>
            </c:spPr>
            <c:extLst>
              <c:ext xmlns:c16="http://schemas.microsoft.com/office/drawing/2014/chart" uri="{C3380CC4-5D6E-409C-BE32-E72D297353CC}">
                <c16:uniqueId val="{00000019-98B7-4950-AE96-0196D024217F}"/>
              </c:ext>
            </c:extLst>
          </c:dPt>
          <c:dPt>
            <c:idx val="13"/>
            <c:bubble3D val="0"/>
            <c:spPr>
              <a:solidFill>
                <a:schemeClr val="accent3"/>
              </a:solidFill>
              <a:ln w="19050">
                <a:solidFill>
                  <a:schemeClr val="lt1"/>
                </a:solidFill>
              </a:ln>
              <a:effectLst/>
            </c:spPr>
            <c:extLst>
              <c:ext xmlns:c16="http://schemas.microsoft.com/office/drawing/2014/chart" uri="{C3380CC4-5D6E-409C-BE32-E72D297353CC}">
                <c16:uniqueId val="{0000001B-98B7-4950-AE96-0196D024217F}"/>
              </c:ext>
            </c:extLst>
          </c:dPt>
          <c:dPt>
            <c:idx val="14"/>
            <c:bubble3D val="0"/>
            <c:spPr>
              <a:solidFill>
                <a:schemeClr val="accent3"/>
              </a:solidFill>
              <a:ln w="19050">
                <a:solidFill>
                  <a:schemeClr val="lt1"/>
                </a:solidFill>
              </a:ln>
              <a:effectLst/>
            </c:spPr>
            <c:extLst>
              <c:ext xmlns:c16="http://schemas.microsoft.com/office/drawing/2014/chart" uri="{C3380CC4-5D6E-409C-BE32-E72D297353CC}">
                <c16:uniqueId val="{0000001D-98B7-4950-AE96-0196D024217F}"/>
              </c:ext>
            </c:extLst>
          </c:dPt>
          <c:dPt>
            <c:idx val="15"/>
            <c:bubble3D val="0"/>
            <c:spPr>
              <a:solidFill>
                <a:schemeClr val="accent3"/>
              </a:solidFill>
              <a:ln w="19050">
                <a:solidFill>
                  <a:schemeClr val="lt1"/>
                </a:solidFill>
              </a:ln>
              <a:effectLst/>
            </c:spPr>
            <c:extLst>
              <c:ext xmlns:c16="http://schemas.microsoft.com/office/drawing/2014/chart" uri="{C3380CC4-5D6E-409C-BE32-E72D297353CC}">
                <c16:uniqueId val="{0000001F-98B7-4950-AE96-0196D024217F}"/>
              </c:ext>
            </c:extLst>
          </c:dPt>
          <c:dPt>
            <c:idx val="16"/>
            <c:bubble3D val="0"/>
            <c:spPr>
              <a:solidFill>
                <a:schemeClr val="accent3"/>
              </a:solidFill>
              <a:ln w="19050">
                <a:solidFill>
                  <a:schemeClr val="lt1"/>
                </a:solidFill>
              </a:ln>
              <a:effectLst/>
            </c:spPr>
            <c:extLst>
              <c:ext xmlns:c16="http://schemas.microsoft.com/office/drawing/2014/chart" uri="{C3380CC4-5D6E-409C-BE32-E72D297353CC}">
                <c16:uniqueId val="{00000021-98B7-4950-AE96-0196D024217F}"/>
              </c:ext>
            </c:extLst>
          </c:dPt>
          <c:dPt>
            <c:idx val="17"/>
            <c:bubble3D val="0"/>
            <c:spPr>
              <a:solidFill>
                <a:schemeClr val="accent3"/>
              </a:solidFill>
              <a:ln w="19050">
                <a:solidFill>
                  <a:schemeClr val="lt1"/>
                </a:solidFill>
              </a:ln>
              <a:effectLst/>
            </c:spPr>
            <c:extLst>
              <c:ext xmlns:c16="http://schemas.microsoft.com/office/drawing/2014/chart" uri="{C3380CC4-5D6E-409C-BE32-E72D297353CC}">
                <c16:uniqueId val="{00000023-98B7-4950-AE96-0196D024217F}"/>
              </c:ext>
            </c:extLst>
          </c:dPt>
          <c:dPt>
            <c:idx val="18"/>
            <c:bubble3D val="0"/>
            <c:spPr>
              <a:solidFill>
                <a:schemeClr val="accent3"/>
              </a:solidFill>
              <a:ln w="19050">
                <a:solidFill>
                  <a:schemeClr val="lt1"/>
                </a:solidFill>
              </a:ln>
              <a:effectLst/>
            </c:spPr>
            <c:extLst>
              <c:ext xmlns:c16="http://schemas.microsoft.com/office/drawing/2014/chart" uri="{C3380CC4-5D6E-409C-BE32-E72D297353CC}">
                <c16:uniqueId val="{00000025-98B7-4950-AE96-0196D024217F}"/>
              </c:ext>
            </c:extLst>
          </c:dPt>
          <c:val>
            <c:numLit>
              <c:formatCode>General</c:formatCode>
              <c:ptCount val="19"/>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numLit>
          </c:val>
          <c:extLst>
            <c:ext xmlns:c16="http://schemas.microsoft.com/office/drawing/2014/chart" uri="{C3380CC4-5D6E-409C-BE32-E72D297353CC}">
              <c16:uniqueId val="{00000026-98B7-4950-AE96-0196D024217F}"/>
            </c:ext>
          </c:extLst>
        </c:ser>
        <c:dLbls>
          <c:showLegendKey val="0"/>
          <c:showVal val="0"/>
          <c:showCatName val="0"/>
          <c:showSerName val="0"/>
          <c:showPercent val="0"/>
          <c:showBubbleSize val="0"/>
          <c:showLeaderLines val="1"/>
        </c:dLbls>
        <c:firstSliceAng val="0"/>
        <c:holeSize val="60"/>
      </c:doughnutChart>
      <c:doughnutChart>
        <c:varyColors val="1"/>
        <c:ser>
          <c:idx val="1"/>
          <c:order val="1"/>
          <c:tx>
            <c:strRef>
              <c:f>[1]Consolidado!$A$2</c:f>
              <c:strCache>
                <c:ptCount val="1"/>
                <c:pt idx="0">
                  <c:v>2. Estructura administrativa</c:v>
                </c:pt>
              </c:strCache>
            </c:strRef>
          </c:tx>
          <c:dPt>
            <c:idx val="0"/>
            <c:bubble3D val="0"/>
            <c:spPr>
              <a:noFill/>
              <a:ln w="19050">
                <a:solidFill>
                  <a:schemeClr val="lt1"/>
                </a:solidFill>
              </a:ln>
              <a:effectLst/>
            </c:spPr>
            <c:extLst>
              <c:ext xmlns:c16="http://schemas.microsoft.com/office/drawing/2014/chart" uri="{C3380CC4-5D6E-409C-BE32-E72D297353CC}">
                <c16:uniqueId val="{00000028-98B7-4950-AE96-0196D024217F}"/>
              </c:ext>
            </c:extLst>
          </c:dPt>
          <c:dPt>
            <c:idx val="1"/>
            <c:bubble3D val="0"/>
            <c:spPr>
              <a:solidFill>
                <a:schemeClr val="bg1">
                  <a:alpha val="66000"/>
                </a:schemeClr>
              </a:solidFill>
              <a:ln w="19050">
                <a:solidFill>
                  <a:schemeClr val="lt1"/>
                </a:solidFill>
              </a:ln>
              <a:effectLst/>
            </c:spPr>
            <c:extLst>
              <c:ext xmlns:c16="http://schemas.microsoft.com/office/drawing/2014/chart" uri="{C3380CC4-5D6E-409C-BE32-E72D297353CC}">
                <c16:uniqueId val="{0000002A-98B7-4950-AE96-0196D024217F}"/>
              </c:ext>
            </c:extLst>
          </c:dPt>
          <c:val>
            <c:numRef>
              <c:f>[1]Consolidado!$D$2:$E$2</c:f>
              <c:numCache>
                <c:formatCode>General</c:formatCode>
                <c:ptCount val="2"/>
                <c:pt idx="0">
                  <c:v>1</c:v>
                </c:pt>
                <c:pt idx="1">
                  <c:v>0</c:v>
                </c:pt>
              </c:numCache>
            </c:numRef>
          </c:val>
          <c:extLst>
            <c:ext xmlns:c16="http://schemas.microsoft.com/office/drawing/2014/chart" uri="{C3380CC4-5D6E-409C-BE32-E72D297353CC}">
              <c16:uniqueId val="{0000002B-98B7-4950-AE96-0196D024217F}"/>
            </c:ext>
          </c:extLst>
        </c:ser>
        <c:dLbls>
          <c:showLegendKey val="0"/>
          <c:showVal val="0"/>
          <c:showCatName val="0"/>
          <c:showSerName val="0"/>
          <c:showPercent val="0"/>
          <c:showBubbleSize val="0"/>
          <c:showLeaderLines val="1"/>
        </c:dLbls>
        <c:firstSliceAng val="0"/>
        <c:holeSize val="6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713751937237168"/>
          <c:y val="0.16422526814571381"/>
          <c:w val="0.4564499590277078"/>
          <c:h val="0.71514620642542759"/>
        </c:manualLayout>
      </c:layout>
      <c:doughnutChart>
        <c:varyColors val="1"/>
        <c:ser>
          <c:idx val="0"/>
          <c:order val="0"/>
          <c:tx>
            <c:strRef>
              <c:f>[1]Consolidado!$A$3</c:f>
              <c:strCache>
                <c:ptCount val="1"/>
                <c:pt idx="0">
                  <c:v>3. Protocolos de Atención al ciudadano</c:v>
                </c:pt>
              </c:strCache>
            </c:strRef>
          </c:tx>
          <c:spPr>
            <a:solidFill>
              <a:schemeClr val="accent5"/>
            </a:solidFill>
          </c:spPr>
          <c:dPt>
            <c:idx val="0"/>
            <c:bubble3D val="0"/>
            <c:spPr>
              <a:solidFill>
                <a:schemeClr val="accent5"/>
              </a:solidFill>
              <a:ln w="19050">
                <a:solidFill>
                  <a:schemeClr val="lt1"/>
                </a:solidFill>
              </a:ln>
              <a:effectLst/>
            </c:spPr>
            <c:extLst>
              <c:ext xmlns:c16="http://schemas.microsoft.com/office/drawing/2014/chart" uri="{C3380CC4-5D6E-409C-BE32-E72D297353CC}">
                <c16:uniqueId val="{00000001-2AEF-4D99-BA26-14147F7679BA}"/>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03-2AEF-4D99-BA26-14147F7679BA}"/>
              </c:ext>
            </c:extLst>
          </c:dPt>
          <c:dPt>
            <c:idx val="2"/>
            <c:bubble3D val="0"/>
            <c:spPr>
              <a:solidFill>
                <a:schemeClr val="accent5"/>
              </a:solidFill>
              <a:ln w="19050">
                <a:solidFill>
                  <a:schemeClr val="lt1"/>
                </a:solidFill>
              </a:ln>
              <a:effectLst/>
            </c:spPr>
            <c:extLst>
              <c:ext xmlns:c16="http://schemas.microsoft.com/office/drawing/2014/chart" uri="{C3380CC4-5D6E-409C-BE32-E72D297353CC}">
                <c16:uniqueId val="{00000005-2AEF-4D99-BA26-14147F7679BA}"/>
              </c:ext>
            </c:extLst>
          </c:dPt>
          <c:dPt>
            <c:idx val="3"/>
            <c:bubble3D val="0"/>
            <c:spPr>
              <a:solidFill>
                <a:schemeClr val="accent5"/>
              </a:solidFill>
              <a:ln w="19050">
                <a:solidFill>
                  <a:schemeClr val="lt1"/>
                </a:solidFill>
              </a:ln>
              <a:effectLst/>
            </c:spPr>
            <c:extLst>
              <c:ext xmlns:c16="http://schemas.microsoft.com/office/drawing/2014/chart" uri="{C3380CC4-5D6E-409C-BE32-E72D297353CC}">
                <c16:uniqueId val="{00000007-2AEF-4D99-BA26-14147F7679B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AEF-4D99-BA26-14147F7679BA}"/>
              </c:ext>
            </c:extLst>
          </c:dPt>
          <c:dPt>
            <c:idx val="5"/>
            <c:bubble3D val="0"/>
            <c:spPr>
              <a:solidFill>
                <a:schemeClr val="accent5"/>
              </a:solidFill>
              <a:ln w="19050">
                <a:solidFill>
                  <a:schemeClr val="lt1"/>
                </a:solidFill>
              </a:ln>
              <a:effectLst/>
            </c:spPr>
            <c:extLst>
              <c:ext xmlns:c16="http://schemas.microsoft.com/office/drawing/2014/chart" uri="{C3380CC4-5D6E-409C-BE32-E72D297353CC}">
                <c16:uniqueId val="{0000000B-2AEF-4D99-BA26-14147F7679BA}"/>
              </c:ext>
            </c:extLst>
          </c:dPt>
          <c:dPt>
            <c:idx val="6"/>
            <c:bubble3D val="0"/>
            <c:spPr>
              <a:solidFill>
                <a:schemeClr val="accent5"/>
              </a:solidFill>
              <a:ln w="19050">
                <a:solidFill>
                  <a:schemeClr val="lt1"/>
                </a:solidFill>
              </a:ln>
              <a:effectLst/>
            </c:spPr>
            <c:extLst>
              <c:ext xmlns:c16="http://schemas.microsoft.com/office/drawing/2014/chart" uri="{C3380CC4-5D6E-409C-BE32-E72D297353CC}">
                <c16:uniqueId val="{0000000D-2AEF-4D99-BA26-14147F7679BA}"/>
              </c:ext>
            </c:extLst>
          </c:dPt>
          <c:dPt>
            <c:idx val="7"/>
            <c:bubble3D val="0"/>
            <c:spPr>
              <a:solidFill>
                <a:schemeClr val="accent5"/>
              </a:solidFill>
              <a:ln w="19050">
                <a:solidFill>
                  <a:schemeClr val="lt1"/>
                </a:solidFill>
              </a:ln>
              <a:effectLst/>
            </c:spPr>
            <c:extLst>
              <c:ext xmlns:c16="http://schemas.microsoft.com/office/drawing/2014/chart" uri="{C3380CC4-5D6E-409C-BE32-E72D297353CC}">
                <c16:uniqueId val="{0000000F-2AEF-4D99-BA26-14147F7679BA}"/>
              </c:ext>
            </c:extLst>
          </c:dPt>
          <c:dPt>
            <c:idx val="8"/>
            <c:bubble3D val="0"/>
            <c:spPr>
              <a:solidFill>
                <a:schemeClr val="accent5"/>
              </a:solidFill>
              <a:ln w="19050">
                <a:solidFill>
                  <a:schemeClr val="lt1"/>
                </a:solidFill>
              </a:ln>
              <a:effectLst/>
            </c:spPr>
            <c:extLst>
              <c:ext xmlns:c16="http://schemas.microsoft.com/office/drawing/2014/chart" uri="{C3380CC4-5D6E-409C-BE32-E72D297353CC}">
                <c16:uniqueId val="{00000011-2AEF-4D99-BA26-14147F7679BA}"/>
              </c:ext>
            </c:extLst>
          </c:dPt>
          <c:dPt>
            <c:idx val="9"/>
            <c:bubble3D val="0"/>
            <c:spPr>
              <a:solidFill>
                <a:schemeClr val="accent5"/>
              </a:solidFill>
              <a:ln w="19050">
                <a:solidFill>
                  <a:schemeClr val="lt1"/>
                </a:solidFill>
              </a:ln>
              <a:effectLst/>
            </c:spPr>
            <c:extLst>
              <c:ext xmlns:c16="http://schemas.microsoft.com/office/drawing/2014/chart" uri="{C3380CC4-5D6E-409C-BE32-E72D297353CC}">
                <c16:uniqueId val="{00000013-2AEF-4D99-BA26-14147F7679BA}"/>
              </c:ext>
            </c:extLst>
          </c:dPt>
          <c:dPt>
            <c:idx val="10"/>
            <c:bubble3D val="0"/>
            <c:spPr>
              <a:solidFill>
                <a:schemeClr val="accent5"/>
              </a:solidFill>
              <a:ln w="19050">
                <a:solidFill>
                  <a:schemeClr val="lt1"/>
                </a:solidFill>
              </a:ln>
              <a:effectLst/>
            </c:spPr>
            <c:extLst>
              <c:ext xmlns:c16="http://schemas.microsoft.com/office/drawing/2014/chart" uri="{C3380CC4-5D6E-409C-BE32-E72D297353CC}">
                <c16:uniqueId val="{00000015-2AEF-4D99-BA26-14147F7679BA}"/>
              </c:ext>
            </c:extLst>
          </c:dPt>
          <c:dPt>
            <c:idx val="11"/>
            <c:bubble3D val="0"/>
            <c:spPr>
              <a:solidFill>
                <a:schemeClr val="accent5"/>
              </a:solidFill>
              <a:ln w="19050">
                <a:solidFill>
                  <a:schemeClr val="lt1"/>
                </a:solidFill>
              </a:ln>
              <a:effectLst/>
            </c:spPr>
            <c:extLst>
              <c:ext xmlns:c16="http://schemas.microsoft.com/office/drawing/2014/chart" uri="{C3380CC4-5D6E-409C-BE32-E72D297353CC}">
                <c16:uniqueId val="{00000017-2AEF-4D99-BA26-14147F7679BA}"/>
              </c:ext>
            </c:extLst>
          </c:dPt>
          <c:dPt>
            <c:idx val="12"/>
            <c:bubble3D val="0"/>
            <c:spPr>
              <a:solidFill>
                <a:schemeClr val="accent5"/>
              </a:solidFill>
              <a:ln w="19050">
                <a:solidFill>
                  <a:schemeClr val="lt1"/>
                </a:solidFill>
              </a:ln>
              <a:effectLst/>
            </c:spPr>
            <c:extLst>
              <c:ext xmlns:c16="http://schemas.microsoft.com/office/drawing/2014/chart" uri="{C3380CC4-5D6E-409C-BE32-E72D297353CC}">
                <c16:uniqueId val="{00000019-2AEF-4D99-BA26-14147F7679BA}"/>
              </c:ext>
            </c:extLst>
          </c:dPt>
          <c:dPt>
            <c:idx val="13"/>
            <c:bubble3D val="0"/>
            <c:spPr>
              <a:solidFill>
                <a:schemeClr val="accent5"/>
              </a:solidFill>
              <a:ln w="19050">
                <a:solidFill>
                  <a:schemeClr val="lt1"/>
                </a:solidFill>
              </a:ln>
              <a:effectLst/>
            </c:spPr>
            <c:extLst>
              <c:ext xmlns:c16="http://schemas.microsoft.com/office/drawing/2014/chart" uri="{C3380CC4-5D6E-409C-BE32-E72D297353CC}">
                <c16:uniqueId val="{0000001B-2AEF-4D99-BA26-14147F7679BA}"/>
              </c:ext>
            </c:extLst>
          </c:dPt>
          <c:dPt>
            <c:idx val="14"/>
            <c:bubble3D val="0"/>
            <c:spPr>
              <a:solidFill>
                <a:schemeClr val="accent5"/>
              </a:solidFill>
              <a:ln w="19050">
                <a:solidFill>
                  <a:schemeClr val="lt1"/>
                </a:solidFill>
              </a:ln>
              <a:effectLst/>
            </c:spPr>
            <c:extLst>
              <c:ext xmlns:c16="http://schemas.microsoft.com/office/drawing/2014/chart" uri="{C3380CC4-5D6E-409C-BE32-E72D297353CC}">
                <c16:uniqueId val="{0000001D-2AEF-4D99-BA26-14147F7679BA}"/>
              </c:ext>
            </c:extLst>
          </c:dPt>
          <c:dPt>
            <c:idx val="15"/>
            <c:bubble3D val="0"/>
            <c:spPr>
              <a:solidFill>
                <a:schemeClr val="accent5"/>
              </a:solidFill>
              <a:ln w="19050">
                <a:solidFill>
                  <a:schemeClr val="lt1"/>
                </a:solidFill>
              </a:ln>
              <a:effectLst/>
            </c:spPr>
            <c:extLst>
              <c:ext xmlns:c16="http://schemas.microsoft.com/office/drawing/2014/chart" uri="{C3380CC4-5D6E-409C-BE32-E72D297353CC}">
                <c16:uniqueId val="{0000001F-2AEF-4D99-BA26-14147F7679BA}"/>
              </c:ext>
            </c:extLst>
          </c:dPt>
          <c:dPt>
            <c:idx val="16"/>
            <c:bubble3D val="0"/>
            <c:spPr>
              <a:solidFill>
                <a:schemeClr val="accent5"/>
              </a:solidFill>
              <a:ln w="19050">
                <a:solidFill>
                  <a:schemeClr val="lt1"/>
                </a:solidFill>
              </a:ln>
              <a:effectLst/>
            </c:spPr>
            <c:extLst>
              <c:ext xmlns:c16="http://schemas.microsoft.com/office/drawing/2014/chart" uri="{C3380CC4-5D6E-409C-BE32-E72D297353CC}">
                <c16:uniqueId val="{00000021-2AEF-4D99-BA26-14147F7679BA}"/>
              </c:ext>
            </c:extLst>
          </c:dPt>
          <c:dPt>
            <c:idx val="17"/>
            <c:bubble3D val="0"/>
            <c:spPr>
              <a:solidFill>
                <a:schemeClr val="accent5"/>
              </a:solidFill>
              <a:ln w="19050">
                <a:solidFill>
                  <a:schemeClr val="lt1"/>
                </a:solidFill>
              </a:ln>
              <a:effectLst/>
            </c:spPr>
            <c:extLst>
              <c:ext xmlns:c16="http://schemas.microsoft.com/office/drawing/2014/chart" uri="{C3380CC4-5D6E-409C-BE32-E72D297353CC}">
                <c16:uniqueId val="{00000023-2AEF-4D99-BA26-14147F7679BA}"/>
              </c:ext>
            </c:extLst>
          </c:dPt>
          <c:dPt>
            <c:idx val="18"/>
            <c:bubble3D val="0"/>
            <c:spPr>
              <a:solidFill>
                <a:schemeClr val="accent5"/>
              </a:solidFill>
              <a:ln w="19050">
                <a:solidFill>
                  <a:schemeClr val="lt1"/>
                </a:solidFill>
              </a:ln>
              <a:effectLst/>
            </c:spPr>
            <c:extLst>
              <c:ext xmlns:c16="http://schemas.microsoft.com/office/drawing/2014/chart" uri="{C3380CC4-5D6E-409C-BE32-E72D297353CC}">
                <c16:uniqueId val="{00000025-2AEF-4D99-BA26-14147F7679BA}"/>
              </c:ext>
            </c:extLst>
          </c:dPt>
          <c:dPt>
            <c:idx val="19"/>
            <c:bubble3D val="0"/>
            <c:spPr>
              <a:solidFill>
                <a:schemeClr val="accent5"/>
              </a:solidFill>
              <a:ln w="19050">
                <a:solidFill>
                  <a:schemeClr val="lt1"/>
                </a:solidFill>
              </a:ln>
              <a:effectLst/>
            </c:spPr>
            <c:extLst>
              <c:ext xmlns:c16="http://schemas.microsoft.com/office/drawing/2014/chart" uri="{C3380CC4-5D6E-409C-BE32-E72D297353CC}">
                <c16:uniqueId val="{00000027-2AEF-4D99-BA26-14147F7679BA}"/>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2AEF-4D99-BA26-14147F7679BA}"/>
            </c:ext>
          </c:extLst>
        </c:ser>
        <c:dLbls>
          <c:showLegendKey val="0"/>
          <c:showVal val="0"/>
          <c:showCatName val="0"/>
          <c:showSerName val="0"/>
          <c:showPercent val="0"/>
          <c:showBubbleSize val="0"/>
          <c:showLeaderLines val="1"/>
        </c:dLbls>
        <c:firstSliceAng val="0"/>
        <c:holeSize val="60"/>
      </c:doughnutChart>
      <c:doughnutChart>
        <c:varyColors val="1"/>
        <c:ser>
          <c:idx val="1"/>
          <c:order val="1"/>
          <c:tx>
            <c:strRef>
              <c:f>[1]Consolidado!$A$3</c:f>
              <c:strCache>
                <c:ptCount val="1"/>
                <c:pt idx="0">
                  <c:v>3. Protocolos de Atención al ciudadano</c:v>
                </c:pt>
              </c:strCache>
            </c:strRef>
          </c:tx>
          <c:dPt>
            <c:idx val="0"/>
            <c:bubble3D val="0"/>
            <c:spPr>
              <a:noFill/>
              <a:ln w="19050">
                <a:solidFill>
                  <a:schemeClr val="lt1"/>
                </a:solidFill>
              </a:ln>
              <a:effectLst/>
            </c:spPr>
            <c:extLst>
              <c:ext xmlns:c16="http://schemas.microsoft.com/office/drawing/2014/chart" uri="{C3380CC4-5D6E-409C-BE32-E72D297353CC}">
                <c16:uniqueId val="{0000002A-2AEF-4D99-BA26-14147F7679BA}"/>
              </c:ext>
            </c:extLst>
          </c:dPt>
          <c:dPt>
            <c:idx val="1"/>
            <c:bubble3D val="0"/>
            <c:spPr>
              <a:solidFill>
                <a:schemeClr val="bg1">
                  <a:alpha val="60000"/>
                </a:schemeClr>
              </a:solidFill>
              <a:ln w="19050">
                <a:solidFill>
                  <a:schemeClr val="lt1"/>
                </a:solidFill>
              </a:ln>
              <a:effectLst/>
            </c:spPr>
            <c:extLst>
              <c:ext xmlns:c16="http://schemas.microsoft.com/office/drawing/2014/chart" uri="{C3380CC4-5D6E-409C-BE32-E72D297353CC}">
                <c16:uniqueId val="{0000002C-2AEF-4D99-BA26-14147F7679BA}"/>
              </c:ext>
            </c:extLst>
          </c:dPt>
          <c:val>
            <c:numRef>
              <c:f>[1]Consolidado!$D$3:$E$3</c:f>
              <c:numCache>
                <c:formatCode>General</c:formatCode>
                <c:ptCount val="2"/>
                <c:pt idx="0">
                  <c:v>0.77142857142857146</c:v>
                </c:pt>
                <c:pt idx="1">
                  <c:v>0.22857142857142854</c:v>
                </c:pt>
              </c:numCache>
            </c:numRef>
          </c:val>
          <c:extLst>
            <c:ext xmlns:c16="http://schemas.microsoft.com/office/drawing/2014/chart" uri="{C3380CC4-5D6E-409C-BE32-E72D297353CC}">
              <c16:uniqueId val="{0000002D-2AEF-4D99-BA26-14147F7679BA}"/>
            </c:ext>
          </c:extLst>
        </c:ser>
        <c:dLbls>
          <c:showLegendKey val="0"/>
          <c:showVal val="0"/>
          <c:showCatName val="0"/>
          <c:showSerName val="0"/>
          <c:showPercent val="0"/>
          <c:showBubbleSize val="0"/>
          <c:showLeaderLines val="1"/>
        </c:dLbls>
        <c:firstSliceAng val="0"/>
        <c:holeSize val="6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177520307211855"/>
          <c:y val="0.13516077300114371"/>
          <c:w val="0.4564499590277078"/>
          <c:h val="0.71514620642542759"/>
        </c:manualLayout>
      </c:layout>
      <c:doughnutChart>
        <c:varyColors val="1"/>
        <c:ser>
          <c:idx val="0"/>
          <c:order val="0"/>
          <c:tx>
            <c:strRef>
              <c:f>[1]Consolidado!$A$6</c:f>
              <c:strCache>
                <c:ptCount val="1"/>
                <c:pt idx="0">
                  <c:v>6. Manejo de conseciones</c:v>
                </c:pt>
              </c:strCache>
            </c:strRef>
          </c:tx>
          <c:spPr>
            <a:solidFill>
              <a:schemeClr val="accent4"/>
            </a:solidFill>
          </c:spPr>
          <c:dPt>
            <c:idx val="0"/>
            <c:bubble3D val="0"/>
            <c:spPr>
              <a:solidFill>
                <a:schemeClr val="accent4"/>
              </a:solidFill>
              <a:ln w="19050">
                <a:solidFill>
                  <a:schemeClr val="lt1"/>
                </a:solidFill>
              </a:ln>
              <a:effectLst/>
            </c:spPr>
            <c:extLst>
              <c:ext xmlns:c16="http://schemas.microsoft.com/office/drawing/2014/chart" uri="{C3380CC4-5D6E-409C-BE32-E72D297353CC}">
                <c16:uniqueId val="{00000001-F834-463F-B7D0-AA90E18F3F2F}"/>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F834-463F-B7D0-AA90E18F3F2F}"/>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F834-463F-B7D0-AA90E18F3F2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834-463F-B7D0-AA90E18F3F2F}"/>
              </c:ext>
            </c:extLst>
          </c:dPt>
          <c:dPt>
            <c:idx val="4"/>
            <c:bubble3D val="0"/>
            <c:spPr>
              <a:solidFill>
                <a:schemeClr val="accent4"/>
              </a:solidFill>
              <a:ln w="19050">
                <a:solidFill>
                  <a:schemeClr val="lt1"/>
                </a:solidFill>
              </a:ln>
              <a:effectLst/>
            </c:spPr>
            <c:extLst>
              <c:ext xmlns:c16="http://schemas.microsoft.com/office/drawing/2014/chart" uri="{C3380CC4-5D6E-409C-BE32-E72D297353CC}">
                <c16:uniqueId val="{00000009-F834-463F-B7D0-AA90E18F3F2F}"/>
              </c:ext>
            </c:extLst>
          </c:dPt>
          <c:dPt>
            <c:idx val="5"/>
            <c:bubble3D val="0"/>
            <c:spPr>
              <a:solidFill>
                <a:schemeClr val="accent4"/>
              </a:solidFill>
              <a:ln w="19050">
                <a:solidFill>
                  <a:schemeClr val="lt1"/>
                </a:solidFill>
              </a:ln>
              <a:effectLst/>
            </c:spPr>
            <c:extLst>
              <c:ext xmlns:c16="http://schemas.microsoft.com/office/drawing/2014/chart" uri="{C3380CC4-5D6E-409C-BE32-E72D297353CC}">
                <c16:uniqueId val="{0000000B-F834-463F-B7D0-AA90E18F3F2F}"/>
              </c:ext>
            </c:extLst>
          </c:dPt>
          <c:dPt>
            <c:idx val="6"/>
            <c:bubble3D val="0"/>
            <c:spPr>
              <a:solidFill>
                <a:schemeClr val="accent4"/>
              </a:solidFill>
              <a:ln w="19050">
                <a:solidFill>
                  <a:schemeClr val="lt1"/>
                </a:solidFill>
              </a:ln>
              <a:effectLst/>
            </c:spPr>
            <c:extLst>
              <c:ext xmlns:c16="http://schemas.microsoft.com/office/drawing/2014/chart" uri="{C3380CC4-5D6E-409C-BE32-E72D297353CC}">
                <c16:uniqueId val="{0000000D-F834-463F-B7D0-AA90E18F3F2F}"/>
              </c:ext>
            </c:extLst>
          </c:dPt>
          <c:dPt>
            <c:idx val="7"/>
            <c:bubble3D val="0"/>
            <c:spPr>
              <a:solidFill>
                <a:schemeClr val="accent4"/>
              </a:solidFill>
              <a:ln w="19050">
                <a:solidFill>
                  <a:schemeClr val="lt1"/>
                </a:solidFill>
              </a:ln>
              <a:effectLst/>
            </c:spPr>
            <c:extLst>
              <c:ext xmlns:c16="http://schemas.microsoft.com/office/drawing/2014/chart" uri="{C3380CC4-5D6E-409C-BE32-E72D297353CC}">
                <c16:uniqueId val="{0000000F-F834-463F-B7D0-AA90E18F3F2F}"/>
              </c:ext>
            </c:extLst>
          </c:dPt>
          <c:dPt>
            <c:idx val="8"/>
            <c:bubble3D val="0"/>
            <c:spPr>
              <a:solidFill>
                <a:schemeClr val="accent4"/>
              </a:solidFill>
              <a:ln w="19050">
                <a:solidFill>
                  <a:schemeClr val="lt1"/>
                </a:solidFill>
              </a:ln>
              <a:effectLst/>
            </c:spPr>
            <c:extLst>
              <c:ext xmlns:c16="http://schemas.microsoft.com/office/drawing/2014/chart" uri="{C3380CC4-5D6E-409C-BE32-E72D297353CC}">
                <c16:uniqueId val="{00000011-F834-463F-B7D0-AA90E18F3F2F}"/>
              </c:ext>
            </c:extLst>
          </c:dPt>
          <c:dPt>
            <c:idx val="9"/>
            <c:bubble3D val="0"/>
            <c:spPr>
              <a:solidFill>
                <a:schemeClr val="accent4"/>
              </a:solidFill>
              <a:ln w="19050">
                <a:solidFill>
                  <a:schemeClr val="lt1"/>
                </a:solidFill>
              </a:ln>
              <a:effectLst/>
            </c:spPr>
            <c:extLst>
              <c:ext xmlns:c16="http://schemas.microsoft.com/office/drawing/2014/chart" uri="{C3380CC4-5D6E-409C-BE32-E72D297353CC}">
                <c16:uniqueId val="{00000013-F834-463F-B7D0-AA90E18F3F2F}"/>
              </c:ext>
            </c:extLst>
          </c:dPt>
          <c:dPt>
            <c:idx val="10"/>
            <c:bubble3D val="0"/>
            <c:spPr>
              <a:solidFill>
                <a:schemeClr val="accent4"/>
              </a:solidFill>
              <a:ln w="19050">
                <a:solidFill>
                  <a:schemeClr val="lt1"/>
                </a:solidFill>
              </a:ln>
              <a:effectLst/>
            </c:spPr>
            <c:extLst>
              <c:ext xmlns:c16="http://schemas.microsoft.com/office/drawing/2014/chart" uri="{C3380CC4-5D6E-409C-BE32-E72D297353CC}">
                <c16:uniqueId val="{00000015-F834-463F-B7D0-AA90E18F3F2F}"/>
              </c:ext>
            </c:extLst>
          </c:dPt>
          <c:dPt>
            <c:idx val="11"/>
            <c:bubble3D val="0"/>
            <c:spPr>
              <a:solidFill>
                <a:schemeClr val="accent4"/>
              </a:solidFill>
              <a:ln w="19050">
                <a:solidFill>
                  <a:schemeClr val="lt1"/>
                </a:solidFill>
              </a:ln>
              <a:effectLst/>
            </c:spPr>
            <c:extLst>
              <c:ext xmlns:c16="http://schemas.microsoft.com/office/drawing/2014/chart" uri="{C3380CC4-5D6E-409C-BE32-E72D297353CC}">
                <c16:uniqueId val="{00000017-F834-463F-B7D0-AA90E18F3F2F}"/>
              </c:ext>
            </c:extLst>
          </c:dPt>
          <c:dPt>
            <c:idx val="12"/>
            <c:bubble3D val="0"/>
            <c:spPr>
              <a:solidFill>
                <a:schemeClr val="accent4"/>
              </a:solidFill>
              <a:ln w="19050">
                <a:solidFill>
                  <a:schemeClr val="lt1"/>
                </a:solidFill>
              </a:ln>
              <a:effectLst/>
            </c:spPr>
            <c:extLst>
              <c:ext xmlns:c16="http://schemas.microsoft.com/office/drawing/2014/chart" uri="{C3380CC4-5D6E-409C-BE32-E72D297353CC}">
                <c16:uniqueId val="{00000019-F834-463F-B7D0-AA90E18F3F2F}"/>
              </c:ext>
            </c:extLst>
          </c:dPt>
          <c:dPt>
            <c:idx val="13"/>
            <c:bubble3D val="0"/>
            <c:spPr>
              <a:solidFill>
                <a:schemeClr val="accent4"/>
              </a:solidFill>
              <a:ln w="19050">
                <a:solidFill>
                  <a:schemeClr val="lt1"/>
                </a:solidFill>
              </a:ln>
              <a:effectLst/>
            </c:spPr>
            <c:extLst>
              <c:ext xmlns:c16="http://schemas.microsoft.com/office/drawing/2014/chart" uri="{C3380CC4-5D6E-409C-BE32-E72D297353CC}">
                <c16:uniqueId val="{0000001B-F834-463F-B7D0-AA90E18F3F2F}"/>
              </c:ext>
            </c:extLst>
          </c:dPt>
          <c:dPt>
            <c:idx val="14"/>
            <c:bubble3D val="0"/>
            <c:spPr>
              <a:solidFill>
                <a:schemeClr val="accent4"/>
              </a:solidFill>
              <a:ln w="19050">
                <a:solidFill>
                  <a:schemeClr val="lt1"/>
                </a:solidFill>
              </a:ln>
              <a:effectLst/>
            </c:spPr>
            <c:extLst>
              <c:ext xmlns:c16="http://schemas.microsoft.com/office/drawing/2014/chart" uri="{C3380CC4-5D6E-409C-BE32-E72D297353CC}">
                <c16:uniqueId val="{0000001D-F834-463F-B7D0-AA90E18F3F2F}"/>
              </c:ext>
            </c:extLst>
          </c:dPt>
          <c:dPt>
            <c:idx val="15"/>
            <c:bubble3D val="0"/>
            <c:spPr>
              <a:solidFill>
                <a:schemeClr val="accent4"/>
              </a:solidFill>
              <a:ln w="19050">
                <a:solidFill>
                  <a:schemeClr val="lt1"/>
                </a:solidFill>
              </a:ln>
              <a:effectLst/>
            </c:spPr>
            <c:extLst>
              <c:ext xmlns:c16="http://schemas.microsoft.com/office/drawing/2014/chart" uri="{C3380CC4-5D6E-409C-BE32-E72D297353CC}">
                <c16:uniqueId val="{0000001F-F834-463F-B7D0-AA90E18F3F2F}"/>
              </c:ext>
            </c:extLst>
          </c:dPt>
          <c:dPt>
            <c:idx val="16"/>
            <c:bubble3D val="0"/>
            <c:spPr>
              <a:solidFill>
                <a:schemeClr val="accent4"/>
              </a:solidFill>
              <a:ln w="19050">
                <a:solidFill>
                  <a:schemeClr val="lt1"/>
                </a:solidFill>
              </a:ln>
              <a:effectLst/>
            </c:spPr>
            <c:extLst>
              <c:ext xmlns:c16="http://schemas.microsoft.com/office/drawing/2014/chart" uri="{C3380CC4-5D6E-409C-BE32-E72D297353CC}">
                <c16:uniqueId val="{00000021-F834-463F-B7D0-AA90E18F3F2F}"/>
              </c:ext>
            </c:extLst>
          </c:dPt>
          <c:dPt>
            <c:idx val="17"/>
            <c:bubble3D val="0"/>
            <c:spPr>
              <a:solidFill>
                <a:schemeClr val="accent4"/>
              </a:solidFill>
              <a:ln w="19050">
                <a:solidFill>
                  <a:schemeClr val="lt1"/>
                </a:solidFill>
              </a:ln>
              <a:effectLst/>
            </c:spPr>
            <c:extLst>
              <c:ext xmlns:c16="http://schemas.microsoft.com/office/drawing/2014/chart" uri="{C3380CC4-5D6E-409C-BE32-E72D297353CC}">
                <c16:uniqueId val="{00000023-F834-463F-B7D0-AA90E18F3F2F}"/>
              </c:ext>
            </c:extLst>
          </c:dPt>
          <c:dPt>
            <c:idx val="18"/>
            <c:bubble3D val="0"/>
            <c:spPr>
              <a:solidFill>
                <a:schemeClr val="accent4"/>
              </a:solidFill>
              <a:ln w="19050">
                <a:solidFill>
                  <a:schemeClr val="lt1"/>
                </a:solidFill>
              </a:ln>
              <a:effectLst/>
            </c:spPr>
            <c:extLst>
              <c:ext xmlns:c16="http://schemas.microsoft.com/office/drawing/2014/chart" uri="{C3380CC4-5D6E-409C-BE32-E72D297353CC}">
                <c16:uniqueId val="{00000025-F834-463F-B7D0-AA90E18F3F2F}"/>
              </c:ext>
            </c:extLst>
          </c:dPt>
          <c:dPt>
            <c:idx val="19"/>
            <c:bubble3D val="0"/>
            <c:spPr>
              <a:solidFill>
                <a:schemeClr val="accent4"/>
              </a:solidFill>
              <a:ln w="19050">
                <a:solidFill>
                  <a:schemeClr val="lt1"/>
                </a:solidFill>
              </a:ln>
              <a:effectLst/>
            </c:spPr>
            <c:extLst>
              <c:ext xmlns:c16="http://schemas.microsoft.com/office/drawing/2014/chart" uri="{C3380CC4-5D6E-409C-BE32-E72D297353CC}">
                <c16:uniqueId val="{00000027-F834-463F-B7D0-AA90E18F3F2F}"/>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F834-463F-B7D0-AA90E18F3F2F}"/>
            </c:ext>
          </c:extLst>
        </c:ser>
        <c:dLbls>
          <c:showLegendKey val="0"/>
          <c:showVal val="0"/>
          <c:showCatName val="0"/>
          <c:showSerName val="0"/>
          <c:showPercent val="0"/>
          <c:showBubbleSize val="0"/>
          <c:showLeaderLines val="1"/>
        </c:dLbls>
        <c:firstSliceAng val="0"/>
        <c:holeSize val="60"/>
      </c:doughnutChart>
      <c:doughnutChart>
        <c:varyColors val="1"/>
        <c:ser>
          <c:idx val="1"/>
          <c:order val="1"/>
          <c:tx>
            <c:strRef>
              <c:f>[1]Consolidado!$A$6</c:f>
              <c:strCache>
                <c:ptCount val="1"/>
                <c:pt idx="0">
                  <c:v>6. Manejo de conseciones</c:v>
                </c:pt>
              </c:strCache>
            </c:strRef>
          </c:tx>
          <c:dPt>
            <c:idx val="0"/>
            <c:bubble3D val="0"/>
            <c:spPr>
              <a:noFill/>
              <a:ln w="19050">
                <a:solidFill>
                  <a:schemeClr val="lt1"/>
                </a:solidFill>
              </a:ln>
              <a:effectLst/>
            </c:spPr>
            <c:extLst>
              <c:ext xmlns:c16="http://schemas.microsoft.com/office/drawing/2014/chart" uri="{C3380CC4-5D6E-409C-BE32-E72D297353CC}">
                <c16:uniqueId val="{0000002A-F834-463F-B7D0-AA90E18F3F2F}"/>
              </c:ext>
            </c:extLst>
          </c:dPt>
          <c:dPt>
            <c:idx val="1"/>
            <c:bubble3D val="0"/>
            <c:spPr>
              <a:solidFill>
                <a:schemeClr val="bg1">
                  <a:alpha val="55000"/>
                </a:schemeClr>
              </a:solidFill>
              <a:ln w="19050">
                <a:solidFill>
                  <a:schemeClr val="lt1"/>
                </a:solidFill>
              </a:ln>
              <a:effectLst/>
            </c:spPr>
            <c:extLst>
              <c:ext xmlns:c16="http://schemas.microsoft.com/office/drawing/2014/chart" uri="{C3380CC4-5D6E-409C-BE32-E72D297353CC}">
                <c16:uniqueId val="{0000002C-F834-463F-B7D0-AA90E18F3F2F}"/>
              </c:ext>
            </c:extLst>
          </c:dPt>
          <c:val>
            <c:numRef>
              <c:f>[1]Consolidado!$D$6:$E$6</c:f>
              <c:numCache>
                <c:formatCode>General</c:formatCode>
                <c:ptCount val="2"/>
                <c:pt idx="0">
                  <c:v>0.2</c:v>
                </c:pt>
                <c:pt idx="1">
                  <c:v>0.8</c:v>
                </c:pt>
              </c:numCache>
            </c:numRef>
          </c:val>
          <c:extLst>
            <c:ext xmlns:c16="http://schemas.microsoft.com/office/drawing/2014/chart" uri="{C3380CC4-5D6E-409C-BE32-E72D297353CC}">
              <c16:uniqueId val="{0000002D-F834-463F-B7D0-AA90E18F3F2F}"/>
            </c:ext>
          </c:extLst>
        </c:ser>
        <c:dLbls>
          <c:showLegendKey val="0"/>
          <c:showVal val="0"/>
          <c:showCatName val="0"/>
          <c:showSerName val="0"/>
          <c:showPercent val="0"/>
          <c:showBubbleSize val="0"/>
          <c:showLeaderLines val="1"/>
        </c:dLbls>
        <c:firstSliceAng val="0"/>
        <c:holeSize val="6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177520307211855"/>
          <c:y val="0.13516077300114371"/>
          <c:w val="0.4564499590277078"/>
          <c:h val="0.71514620642542759"/>
        </c:manualLayout>
      </c:layout>
      <c:doughnutChart>
        <c:varyColors val="1"/>
        <c:ser>
          <c:idx val="0"/>
          <c:order val="0"/>
          <c:tx>
            <c:strRef>
              <c:f>[1]Consolidado!$A$9</c:f>
              <c:strCache>
                <c:ptCount val="1"/>
                <c:pt idx="0">
                  <c:v>Circular Externa No: 2020-00008</c:v>
                </c:pt>
              </c:strCache>
            </c:strRef>
          </c:tx>
          <c:spPr>
            <a:solidFill>
              <a:schemeClr val="accent1">
                <a:lumMod val="50000"/>
              </a:schemeClr>
            </a:solidFill>
          </c:spPr>
          <c:dPt>
            <c:idx val="0"/>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1-F07E-4C90-B4A9-13588614E52E}"/>
              </c:ext>
            </c:extLst>
          </c:dPt>
          <c:dPt>
            <c:idx val="1"/>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3-F07E-4C90-B4A9-13588614E52E}"/>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5-F07E-4C90-B4A9-13588614E52E}"/>
              </c:ext>
            </c:extLst>
          </c:dPt>
          <c:dPt>
            <c:idx val="3"/>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7-F07E-4C90-B4A9-13588614E52E}"/>
              </c:ext>
            </c:extLst>
          </c:dPt>
          <c:dPt>
            <c:idx val="4"/>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9-F07E-4C90-B4A9-13588614E52E}"/>
              </c:ext>
            </c:extLst>
          </c:dPt>
          <c:dPt>
            <c:idx val="5"/>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B-F07E-4C90-B4A9-13588614E52E}"/>
              </c:ext>
            </c:extLst>
          </c:dPt>
          <c:dPt>
            <c:idx val="6"/>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D-F07E-4C90-B4A9-13588614E52E}"/>
              </c:ext>
            </c:extLst>
          </c:dPt>
          <c:dPt>
            <c:idx val="7"/>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F-F07E-4C90-B4A9-13588614E52E}"/>
              </c:ext>
            </c:extLst>
          </c:dPt>
          <c:dPt>
            <c:idx val="8"/>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11-F07E-4C90-B4A9-13588614E52E}"/>
              </c:ext>
            </c:extLst>
          </c:dPt>
          <c:dPt>
            <c:idx val="9"/>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13-F07E-4C90-B4A9-13588614E52E}"/>
              </c:ext>
            </c:extLst>
          </c:dPt>
          <c:dPt>
            <c:idx val="10"/>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15-F07E-4C90-B4A9-13588614E52E}"/>
              </c:ext>
            </c:extLst>
          </c:dPt>
          <c:dPt>
            <c:idx val="11"/>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17-F07E-4C90-B4A9-13588614E52E}"/>
              </c:ext>
            </c:extLst>
          </c:dPt>
          <c:dPt>
            <c:idx val="1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19-F07E-4C90-B4A9-13588614E52E}"/>
              </c:ext>
            </c:extLst>
          </c:dPt>
          <c:dPt>
            <c:idx val="13"/>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1B-F07E-4C90-B4A9-13588614E52E}"/>
              </c:ext>
            </c:extLst>
          </c:dPt>
          <c:dPt>
            <c:idx val="14"/>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1D-F07E-4C90-B4A9-13588614E52E}"/>
              </c:ext>
            </c:extLst>
          </c:dPt>
          <c:dPt>
            <c:idx val="15"/>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1F-F07E-4C90-B4A9-13588614E52E}"/>
              </c:ext>
            </c:extLst>
          </c:dPt>
          <c:dPt>
            <c:idx val="16"/>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21-F07E-4C90-B4A9-13588614E52E}"/>
              </c:ext>
            </c:extLst>
          </c:dPt>
          <c:dPt>
            <c:idx val="17"/>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23-F07E-4C90-B4A9-13588614E52E}"/>
              </c:ext>
            </c:extLst>
          </c:dPt>
          <c:dPt>
            <c:idx val="18"/>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25-F07E-4C90-B4A9-13588614E52E}"/>
              </c:ext>
            </c:extLst>
          </c:dPt>
          <c:dPt>
            <c:idx val="19"/>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27-F07E-4C90-B4A9-13588614E52E}"/>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F07E-4C90-B4A9-13588614E52E}"/>
            </c:ext>
          </c:extLst>
        </c:ser>
        <c:dLbls>
          <c:showLegendKey val="0"/>
          <c:showVal val="0"/>
          <c:showCatName val="0"/>
          <c:showSerName val="0"/>
          <c:showPercent val="0"/>
          <c:showBubbleSize val="0"/>
          <c:showLeaderLines val="1"/>
        </c:dLbls>
        <c:firstSliceAng val="0"/>
        <c:holeSize val="60"/>
      </c:doughnutChart>
      <c:doughnutChart>
        <c:varyColors val="1"/>
        <c:ser>
          <c:idx val="1"/>
          <c:order val="1"/>
          <c:tx>
            <c:strRef>
              <c:f>[1]Consolidado!$A$9</c:f>
              <c:strCache>
                <c:ptCount val="1"/>
                <c:pt idx="0">
                  <c:v>Circular Externa No: 2020-00008</c:v>
                </c:pt>
              </c:strCache>
            </c:strRef>
          </c:tx>
          <c:dPt>
            <c:idx val="0"/>
            <c:bubble3D val="0"/>
            <c:spPr>
              <a:noFill/>
              <a:ln w="19050">
                <a:solidFill>
                  <a:schemeClr val="lt1"/>
                </a:solidFill>
              </a:ln>
              <a:effectLst/>
            </c:spPr>
            <c:extLst>
              <c:ext xmlns:c16="http://schemas.microsoft.com/office/drawing/2014/chart" uri="{C3380CC4-5D6E-409C-BE32-E72D297353CC}">
                <c16:uniqueId val="{0000002A-F07E-4C90-B4A9-13588614E52E}"/>
              </c:ext>
            </c:extLst>
          </c:dPt>
          <c:dPt>
            <c:idx val="1"/>
            <c:bubble3D val="0"/>
            <c:spPr>
              <a:solidFill>
                <a:schemeClr val="bg1">
                  <a:alpha val="63000"/>
                </a:schemeClr>
              </a:solidFill>
              <a:ln w="19050">
                <a:solidFill>
                  <a:schemeClr val="lt1"/>
                </a:solidFill>
              </a:ln>
              <a:effectLst/>
            </c:spPr>
            <c:extLst>
              <c:ext xmlns:c16="http://schemas.microsoft.com/office/drawing/2014/chart" uri="{C3380CC4-5D6E-409C-BE32-E72D297353CC}">
                <c16:uniqueId val="{0000002C-F07E-4C90-B4A9-13588614E52E}"/>
              </c:ext>
            </c:extLst>
          </c:dPt>
          <c:val>
            <c:numRef>
              <c:f>[2]Consolidado!$D$9:$E$9</c:f>
              <c:numCache>
                <c:formatCode>General</c:formatCode>
                <c:ptCount val="2"/>
                <c:pt idx="0">
                  <c:v>0</c:v>
                </c:pt>
                <c:pt idx="1">
                  <c:v>0</c:v>
                </c:pt>
              </c:numCache>
            </c:numRef>
          </c:val>
          <c:extLst>
            <c:ext xmlns:c16="http://schemas.microsoft.com/office/drawing/2014/chart" uri="{C3380CC4-5D6E-409C-BE32-E72D297353CC}">
              <c16:uniqueId val="{0000002D-F07E-4C90-B4A9-13588614E52E}"/>
            </c:ext>
          </c:extLst>
        </c:ser>
        <c:dLbls>
          <c:showLegendKey val="0"/>
          <c:showVal val="0"/>
          <c:showCatName val="0"/>
          <c:showSerName val="0"/>
          <c:showPercent val="0"/>
          <c:showBubbleSize val="0"/>
          <c:showLeaderLines val="1"/>
        </c:dLbls>
        <c:firstSliceAng val="0"/>
        <c:holeSize val="6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27177520307211855"/>
          <c:y val="0.13516077300114371"/>
          <c:w val="0.4564499590277078"/>
          <c:h val="0.71514620642542759"/>
        </c:manualLayout>
      </c:layout>
      <c:doughnutChart>
        <c:varyColors val="1"/>
        <c:ser>
          <c:idx val="0"/>
          <c:order val="0"/>
          <c:tx>
            <c:strRef>
              <c:f>[1]Consolidado!$A$9</c:f>
              <c:strCache>
                <c:ptCount val="1"/>
                <c:pt idx="0">
                  <c:v>Circular Externa No: 2020-00008</c:v>
                </c:pt>
              </c:strCache>
            </c:strRef>
          </c:tx>
          <c:dPt>
            <c:idx val="0"/>
            <c:bubble3D val="0"/>
            <c:spPr>
              <a:solidFill>
                <a:schemeClr val="accent2">
                  <a:tint val="37000"/>
                </a:schemeClr>
              </a:solidFill>
              <a:ln>
                <a:noFill/>
              </a:ln>
              <a:effectLst/>
            </c:spPr>
            <c:extLst>
              <c:ext xmlns:c16="http://schemas.microsoft.com/office/drawing/2014/chart" uri="{C3380CC4-5D6E-409C-BE32-E72D297353CC}">
                <c16:uniqueId val="{00000001-F07E-4C90-B4A9-13588614E52E}"/>
              </c:ext>
            </c:extLst>
          </c:dPt>
          <c:dPt>
            <c:idx val="1"/>
            <c:bubble3D val="0"/>
            <c:spPr>
              <a:solidFill>
                <a:schemeClr val="accent2">
                  <a:tint val="44000"/>
                </a:schemeClr>
              </a:solidFill>
              <a:ln>
                <a:noFill/>
              </a:ln>
              <a:effectLst/>
            </c:spPr>
            <c:extLst>
              <c:ext xmlns:c16="http://schemas.microsoft.com/office/drawing/2014/chart" uri="{C3380CC4-5D6E-409C-BE32-E72D297353CC}">
                <c16:uniqueId val="{00000003-F07E-4C90-B4A9-13588614E52E}"/>
              </c:ext>
            </c:extLst>
          </c:dPt>
          <c:dPt>
            <c:idx val="2"/>
            <c:bubble3D val="0"/>
            <c:spPr>
              <a:solidFill>
                <a:schemeClr val="accent2">
                  <a:tint val="50000"/>
                </a:schemeClr>
              </a:solidFill>
              <a:ln>
                <a:noFill/>
              </a:ln>
              <a:effectLst/>
            </c:spPr>
            <c:extLst>
              <c:ext xmlns:c16="http://schemas.microsoft.com/office/drawing/2014/chart" uri="{C3380CC4-5D6E-409C-BE32-E72D297353CC}">
                <c16:uniqueId val="{00000005-F07E-4C90-B4A9-13588614E52E}"/>
              </c:ext>
            </c:extLst>
          </c:dPt>
          <c:dPt>
            <c:idx val="3"/>
            <c:bubble3D val="0"/>
            <c:spPr>
              <a:solidFill>
                <a:schemeClr val="accent2">
                  <a:tint val="57000"/>
                </a:schemeClr>
              </a:solidFill>
              <a:ln>
                <a:noFill/>
              </a:ln>
              <a:effectLst/>
            </c:spPr>
            <c:extLst>
              <c:ext xmlns:c16="http://schemas.microsoft.com/office/drawing/2014/chart" uri="{C3380CC4-5D6E-409C-BE32-E72D297353CC}">
                <c16:uniqueId val="{00000007-F07E-4C90-B4A9-13588614E52E}"/>
              </c:ext>
            </c:extLst>
          </c:dPt>
          <c:dPt>
            <c:idx val="4"/>
            <c:bubble3D val="0"/>
            <c:spPr>
              <a:solidFill>
                <a:schemeClr val="accent2">
                  <a:tint val="64000"/>
                </a:schemeClr>
              </a:solidFill>
              <a:ln>
                <a:noFill/>
              </a:ln>
              <a:effectLst/>
            </c:spPr>
            <c:extLst>
              <c:ext xmlns:c16="http://schemas.microsoft.com/office/drawing/2014/chart" uri="{C3380CC4-5D6E-409C-BE32-E72D297353CC}">
                <c16:uniqueId val="{00000009-F07E-4C90-B4A9-13588614E52E}"/>
              </c:ext>
            </c:extLst>
          </c:dPt>
          <c:dPt>
            <c:idx val="5"/>
            <c:bubble3D val="0"/>
            <c:spPr>
              <a:solidFill>
                <a:schemeClr val="accent2">
                  <a:tint val="70000"/>
                </a:schemeClr>
              </a:solidFill>
              <a:ln>
                <a:noFill/>
              </a:ln>
              <a:effectLst/>
            </c:spPr>
            <c:extLst>
              <c:ext xmlns:c16="http://schemas.microsoft.com/office/drawing/2014/chart" uri="{C3380CC4-5D6E-409C-BE32-E72D297353CC}">
                <c16:uniqueId val="{0000000B-F07E-4C90-B4A9-13588614E52E}"/>
              </c:ext>
            </c:extLst>
          </c:dPt>
          <c:dPt>
            <c:idx val="6"/>
            <c:bubble3D val="0"/>
            <c:spPr>
              <a:solidFill>
                <a:schemeClr val="accent2">
                  <a:tint val="77000"/>
                </a:schemeClr>
              </a:solidFill>
              <a:ln>
                <a:noFill/>
              </a:ln>
              <a:effectLst/>
            </c:spPr>
            <c:extLst>
              <c:ext xmlns:c16="http://schemas.microsoft.com/office/drawing/2014/chart" uri="{C3380CC4-5D6E-409C-BE32-E72D297353CC}">
                <c16:uniqueId val="{0000000D-F07E-4C90-B4A9-13588614E52E}"/>
              </c:ext>
            </c:extLst>
          </c:dPt>
          <c:dPt>
            <c:idx val="7"/>
            <c:bubble3D val="0"/>
            <c:spPr>
              <a:solidFill>
                <a:schemeClr val="accent2">
                  <a:tint val="84000"/>
                </a:schemeClr>
              </a:solidFill>
              <a:ln>
                <a:noFill/>
              </a:ln>
              <a:effectLst/>
            </c:spPr>
            <c:extLst>
              <c:ext xmlns:c16="http://schemas.microsoft.com/office/drawing/2014/chart" uri="{C3380CC4-5D6E-409C-BE32-E72D297353CC}">
                <c16:uniqueId val="{0000000F-F07E-4C90-B4A9-13588614E52E}"/>
              </c:ext>
            </c:extLst>
          </c:dPt>
          <c:dPt>
            <c:idx val="8"/>
            <c:bubble3D val="0"/>
            <c:spPr>
              <a:solidFill>
                <a:schemeClr val="accent2">
                  <a:tint val="90000"/>
                </a:schemeClr>
              </a:solidFill>
              <a:ln>
                <a:noFill/>
              </a:ln>
              <a:effectLst/>
            </c:spPr>
            <c:extLst>
              <c:ext xmlns:c16="http://schemas.microsoft.com/office/drawing/2014/chart" uri="{C3380CC4-5D6E-409C-BE32-E72D297353CC}">
                <c16:uniqueId val="{00000011-F07E-4C90-B4A9-13588614E52E}"/>
              </c:ext>
            </c:extLst>
          </c:dPt>
          <c:dPt>
            <c:idx val="9"/>
            <c:bubble3D val="0"/>
            <c:spPr>
              <a:solidFill>
                <a:schemeClr val="accent2">
                  <a:tint val="97000"/>
                </a:schemeClr>
              </a:solidFill>
              <a:ln>
                <a:noFill/>
              </a:ln>
              <a:effectLst/>
            </c:spPr>
            <c:extLst>
              <c:ext xmlns:c16="http://schemas.microsoft.com/office/drawing/2014/chart" uri="{C3380CC4-5D6E-409C-BE32-E72D297353CC}">
                <c16:uniqueId val="{00000013-F07E-4C90-B4A9-13588614E52E}"/>
              </c:ext>
            </c:extLst>
          </c:dPt>
          <c:dPt>
            <c:idx val="10"/>
            <c:bubble3D val="0"/>
            <c:spPr>
              <a:solidFill>
                <a:schemeClr val="accent2">
                  <a:shade val="96000"/>
                </a:schemeClr>
              </a:solidFill>
              <a:ln>
                <a:noFill/>
              </a:ln>
              <a:effectLst/>
            </c:spPr>
            <c:extLst>
              <c:ext xmlns:c16="http://schemas.microsoft.com/office/drawing/2014/chart" uri="{C3380CC4-5D6E-409C-BE32-E72D297353CC}">
                <c16:uniqueId val="{00000015-F07E-4C90-B4A9-13588614E52E}"/>
              </c:ext>
            </c:extLst>
          </c:dPt>
          <c:dPt>
            <c:idx val="11"/>
            <c:bubble3D val="0"/>
            <c:spPr>
              <a:solidFill>
                <a:schemeClr val="accent2">
                  <a:shade val="90000"/>
                </a:schemeClr>
              </a:solidFill>
              <a:ln>
                <a:noFill/>
              </a:ln>
              <a:effectLst/>
            </c:spPr>
            <c:extLst>
              <c:ext xmlns:c16="http://schemas.microsoft.com/office/drawing/2014/chart" uri="{C3380CC4-5D6E-409C-BE32-E72D297353CC}">
                <c16:uniqueId val="{00000017-F07E-4C90-B4A9-13588614E52E}"/>
              </c:ext>
            </c:extLst>
          </c:dPt>
          <c:dPt>
            <c:idx val="12"/>
            <c:bubble3D val="0"/>
            <c:spPr>
              <a:solidFill>
                <a:schemeClr val="accent2">
                  <a:shade val="83000"/>
                </a:schemeClr>
              </a:solidFill>
              <a:ln>
                <a:noFill/>
              </a:ln>
              <a:effectLst/>
            </c:spPr>
            <c:extLst>
              <c:ext xmlns:c16="http://schemas.microsoft.com/office/drawing/2014/chart" uri="{C3380CC4-5D6E-409C-BE32-E72D297353CC}">
                <c16:uniqueId val="{00000019-F07E-4C90-B4A9-13588614E52E}"/>
              </c:ext>
            </c:extLst>
          </c:dPt>
          <c:dPt>
            <c:idx val="13"/>
            <c:bubble3D val="0"/>
            <c:spPr>
              <a:solidFill>
                <a:schemeClr val="accent2">
                  <a:shade val="76000"/>
                </a:schemeClr>
              </a:solidFill>
              <a:ln>
                <a:noFill/>
              </a:ln>
              <a:effectLst/>
            </c:spPr>
            <c:extLst>
              <c:ext xmlns:c16="http://schemas.microsoft.com/office/drawing/2014/chart" uri="{C3380CC4-5D6E-409C-BE32-E72D297353CC}">
                <c16:uniqueId val="{0000001B-F07E-4C90-B4A9-13588614E52E}"/>
              </c:ext>
            </c:extLst>
          </c:dPt>
          <c:dPt>
            <c:idx val="14"/>
            <c:bubble3D val="0"/>
            <c:spPr>
              <a:solidFill>
                <a:schemeClr val="accent2">
                  <a:shade val="70000"/>
                </a:schemeClr>
              </a:solidFill>
              <a:ln>
                <a:noFill/>
              </a:ln>
              <a:effectLst/>
            </c:spPr>
            <c:extLst>
              <c:ext xmlns:c16="http://schemas.microsoft.com/office/drawing/2014/chart" uri="{C3380CC4-5D6E-409C-BE32-E72D297353CC}">
                <c16:uniqueId val="{0000001D-F07E-4C90-B4A9-13588614E52E}"/>
              </c:ext>
            </c:extLst>
          </c:dPt>
          <c:dPt>
            <c:idx val="15"/>
            <c:bubble3D val="0"/>
            <c:spPr>
              <a:solidFill>
                <a:schemeClr val="accent2">
                  <a:shade val="63000"/>
                </a:schemeClr>
              </a:solidFill>
              <a:ln>
                <a:noFill/>
              </a:ln>
              <a:effectLst/>
            </c:spPr>
            <c:extLst>
              <c:ext xmlns:c16="http://schemas.microsoft.com/office/drawing/2014/chart" uri="{C3380CC4-5D6E-409C-BE32-E72D297353CC}">
                <c16:uniqueId val="{0000001F-F07E-4C90-B4A9-13588614E52E}"/>
              </c:ext>
            </c:extLst>
          </c:dPt>
          <c:dPt>
            <c:idx val="16"/>
            <c:bubble3D val="0"/>
            <c:spPr>
              <a:solidFill>
                <a:schemeClr val="accent2">
                  <a:shade val="56000"/>
                </a:schemeClr>
              </a:solidFill>
              <a:ln>
                <a:noFill/>
              </a:ln>
              <a:effectLst/>
            </c:spPr>
            <c:extLst>
              <c:ext xmlns:c16="http://schemas.microsoft.com/office/drawing/2014/chart" uri="{C3380CC4-5D6E-409C-BE32-E72D297353CC}">
                <c16:uniqueId val="{00000021-F07E-4C90-B4A9-13588614E52E}"/>
              </c:ext>
            </c:extLst>
          </c:dPt>
          <c:dPt>
            <c:idx val="17"/>
            <c:bubble3D val="0"/>
            <c:spPr>
              <a:solidFill>
                <a:schemeClr val="accent2">
                  <a:shade val="50000"/>
                </a:schemeClr>
              </a:solidFill>
              <a:ln>
                <a:noFill/>
              </a:ln>
              <a:effectLst/>
            </c:spPr>
            <c:extLst>
              <c:ext xmlns:c16="http://schemas.microsoft.com/office/drawing/2014/chart" uri="{C3380CC4-5D6E-409C-BE32-E72D297353CC}">
                <c16:uniqueId val="{00000023-F07E-4C90-B4A9-13588614E52E}"/>
              </c:ext>
            </c:extLst>
          </c:dPt>
          <c:dPt>
            <c:idx val="18"/>
            <c:bubble3D val="0"/>
            <c:spPr>
              <a:solidFill>
                <a:schemeClr val="accent2">
                  <a:shade val="43000"/>
                </a:schemeClr>
              </a:solidFill>
              <a:ln>
                <a:noFill/>
              </a:ln>
              <a:effectLst/>
            </c:spPr>
            <c:extLst>
              <c:ext xmlns:c16="http://schemas.microsoft.com/office/drawing/2014/chart" uri="{C3380CC4-5D6E-409C-BE32-E72D297353CC}">
                <c16:uniqueId val="{00000025-F07E-4C90-B4A9-13588614E52E}"/>
              </c:ext>
            </c:extLst>
          </c:dPt>
          <c:dPt>
            <c:idx val="19"/>
            <c:bubble3D val="0"/>
            <c:spPr>
              <a:solidFill>
                <a:schemeClr val="accent2">
                  <a:shade val="36000"/>
                </a:schemeClr>
              </a:solidFill>
              <a:ln>
                <a:noFill/>
              </a:ln>
              <a:effectLst/>
            </c:spPr>
            <c:extLst>
              <c:ext xmlns:c16="http://schemas.microsoft.com/office/drawing/2014/chart" uri="{C3380CC4-5D6E-409C-BE32-E72D297353CC}">
                <c16:uniqueId val="{00000027-F07E-4C90-B4A9-13588614E52E}"/>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F07E-4C90-B4A9-13588614E52E}"/>
            </c:ext>
          </c:extLst>
        </c:ser>
        <c:dLbls>
          <c:showLegendKey val="0"/>
          <c:showVal val="0"/>
          <c:showCatName val="0"/>
          <c:showSerName val="0"/>
          <c:showPercent val="0"/>
          <c:showBubbleSize val="0"/>
          <c:showLeaderLines val="1"/>
        </c:dLbls>
        <c:firstSliceAng val="0"/>
        <c:holeSize val="60"/>
      </c:doughnutChart>
      <c:doughnutChart>
        <c:varyColors val="1"/>
        <c:ser>
          <c:idx val="1"/>
          <c:order val="1"/>
          <c:tx>
            <c:strRef>
              <c:f>[1]Consolidado!$A$9</c:f>
              <c:strCache>
                <c:ptCount val="1"/>
                <c:pt idx="0">
                  <c:v>Circular Externa No: 2020-00008</c:v>
                </c:pt>
              </c:strCache>
            </c:strRef>
          </c:tx>
          <c:dPt>
            <c:idx val="0"/>
            <c:bubble3D val="0"/>
            <c:spPr>
              <a:solidFill>
                <a:srgbClr val="E60000"/>
              </a:solidFill>
              <a:ln>
                <a:noFill/>
              </a:ln>
              <a:effectLst/>
            </c:spPr>
            <c:extLst>
              <c:ext xmlns:c16="http://schemas.microsoft.com/office/drawing/2014/chart" uri="{C3380CC4-5D6E-409C-BE32-E72D297353CC}">
                <c16:uniqueId val="{0000002A-F07E-4C90-B4A9-13588614E52E}"/>
              </c:ext>
            </c:extLst>
          </c:dPt>
          <c:dPt>
            <c:idx val="1"/>
            <c:bubble3D val="0"/>
            <c:spPr>
              <a:solidFill>
                <a:srgbClr val="C00000"/>
              </a:solidFill>
              <a:ln>
                <a:noFill/>
              </a:ln>
              <a:effectLst/>
            </c:spPr>
            <c:extLst>
              <c:ext xmlns:c16="http://schemas.microsoft.com/office/drawing/2014/chart" uri="{C3380CC4-5D6E-409C-BE32-E72D297353CC}">
                <c16:uniqueId val="{0000002C-F07E-4C90-B4A9-13588614E52E}"/>
              </c:ext>
            </c:extLst>
          </c:dPt>
          <c:val>
            <c:numRef>
              <c:f>[2]Consolidado!$D$9:$E$9</c:f>
              <c:numCache>
                <c:formatCode>General</c:formatCode>
                <c:ptCount val="2"/>
                <c:pt idx="0">
                  <c:v>0</c:v>
                </c:pt>
                <c:pt idx="1">
                  <c:v>0</c:v>
                </c:pt>
              </c:numCache>
            </c:numRef>
          </c:val>
          <c:extLst>
            <c:ext xmlns:c16="http://schemas.microsoft.com/office/drawing/2014/chart" uri="{C3380CC4-5D6E-409C-BE32-E72D297353CC}">
              <c16:uniqueId val="{0000002D-F07E-4C90-B4A9-13588614E52E}"/>
            </c:ext>
          </c:extLst>
        </c:ser>
        <c:dLbls>
          <c:showLegendKey val="0"/>
          <c:showVal val="0"/>
          <c:showCatName val="0"/>
          <c:showSerName val="0"/>
          <c:showPercent val="0"/>
          <c:showBubbleSize val="0"/>
          <c:showLeaderLines val="1"/>
        </c:dLbls>
        <c:firstSliceAng val="0"/>
        <c:holeSize val="60"/>
      </c:doughnutChart>
      <c:spPr>
        <a:noFill/>
        <a:ln>
          <a:noFill/>
        </a:ln>
        <a:effectLst/>
      </c:spPr>
    </c:plotArea>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177520307211855"/>
          <c:y val="0.13516077300114371"/>
          <c:w val="0.4564499590277078"/>
          <c:h val="0.71514620642542759"/>
        </c:manualLayout>
      </c:layout>
      <c:doughnutChart>
        <c:varyColors val="1"/>
        <c:ser>
          <c:idx val="0"/>
          <c:order val="0"/>
          <c:tx>
            <c:strRef>
              <c:f>[1]Consolidado!$A$9</c:f>
              <c:strCache>
                <c:ptCount val="1"/>
                <c:pt idx="0">
                  <c:v>Circular Externa No: 2020-00008</c:v>
                </c:pt>
              </c:strCache>
            </c:strRef>
          </c:tx>
          <c:spPr>
            <a:solidFill>
              <a:schemeClr val="accent1">
                <a:lumMod val="50000"/>
              </a:schemeClr>
            </a:solidFill>
          </c:spPr>
          <c:dPt>
            <c:idx val="0"/>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1-F07E-4C90-B4A9-13588614E52E}"/>
              </c:ext>
            </c:extLst>
          </c:dPt>
          <c:dPt>
            <c:idx val="1"/>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3-F07E-4C90-B4A9-13588614E52E}"/>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5-F07E-4C90-B4A9-13588614E52E}"/>
              </c:ext>
            </c:extLst>
          </c:dPt>
          <c:dPt>
            <c:idx val="3"/>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7-F07E-4C90-B4A9-13588614E52E}"/>
              </c:ext>
            </c:extLst>
          </c:dPt>
          <c:dPt>
            <c:idx val="4"/>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9-F07E-4C90-B4A9-13588614E52E}"/>
              </c:ext>
            </c:extLst>
          </c:dPt>
          <c:dPt>
            <c:idx val="5"/>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B-F07E-4C90-B4A9-13588614E52E}"/>
              </c:ext>
            </c:extLst>
          </c:dPt>
          <c:dPt>
            <c:idx val="6"/>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D-F07E-4C90-B4A9-13588614E52E}"/>
              </c:ext>
            </c:extLst>
          </c:dPt>
          <c:dPt>
            <c:idx val="7"/>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F-F07E-4C90-B4A9-13588614E52E}"/>
              </c:ext>
            </c:extLst>
          </c:dPt>
          <c:dPt>
            <c:idx val="8"/>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11-F07E-4C90-B4A9-13588614E52E}"/>
              </c:ext>
            </c:extLst>
          </c:dPt>
          <c:dPt>
            <c:idx val="9"/>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13-F07E-4C90-B4A9-13588614E52E}"/>
              </c:ext>
            </c:extLst>
          </c:dPt>
          <c:dPt>
            <c:idx val="10"/>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15-F07E-4C90-B4A9-13588614E52E}"/>
              </c:ext>
            </c:extLst>
          </c:dPt>
          <c:dPt>
            <c:idx val="11"/>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17-F07E-4C90-B4A9-13588614E52E}"/>
              </c:ext>
            </c:extLst>
          </c:dPt>
          <c:dPt>
            <c:idx val="1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19-F07E-4C90-B4A9-13588614E52E}"/>
              </c:ext>
            </c:extLst>
          </c:dPt>
          <c:dPt>
            <c:idx val="13"/>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1B-F07E-4C90-B4A9-13588614E52E}"/>
              </c:ext>
            </c:extLst>
          </c:dPt>
          <c:dPt>
            <c:idx val="14"/>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1D-F07E-4C90-B4A9-13588614E52E}"/>
              </c:ext>
            </c:extLst>
          </c:dPt>
          <c:dPt>
            <c:idx val="15"/>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1F-F07E-4C90-B4A9-13588614E52E}"/>
              </c:ext>
            </c:extLst>
          </c:dPt>
          <c:dPt>
            <c:idx val="16"/>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21-F07E-4C90-B4A9-13588614E52E}"/>
              </c:ext>
            </c:extLst>
          </c:dPt>
          <c:dPt>
            <c:idx val="17"/>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23-F07E-4C90-B4A9-13588614E52E}"/>
              </c:ext>
            </c:extLst>
          </c:dPt>
          <c:dPt>
            <c:idx val="18"/>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25-F07E-4C90-B4A9-13588614E52E}"/>
              </c:ext>
            </c:extLst>
          </c:dPt>
          <c:dPt>
            <c:idx val="19"/>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27-F07E-4C90-B4A9-13588614E52E}"/>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F07E-4C90-B4A9-13588614E52E}"/>
            </c:ext>
          </c:extLst>
        </c:ser>
        <c:dLbls>
          <c:showLegendKey val="0"/>
          <c:showVal val="0"/>
          <c:showCatName val="0"/>
          <c:showSerName val="0"/>
          <c:showPercent val="0"/>
          <c:showBubbleSize val="0"/>
          <c:showLeaderLines val="1"/>
        </c:dLbls>
        <c:firstSliceAng val="0"/>
        <c:holeSize val="60"/>
      </c:doughnutChart>
      <c:doughnutChart>
        <c:varyColors val="1"/>
        <c:ser>
          <c:idx val="1"/>
          <c:order val="1"/>
          <c:tx>
            <c:strRef>
              <c:f>[1]Consolidado!$A$9</c:f>
              <c:strCache>
                <c:ptCount val="1"/>
                <c:pt idx="0">
                  <c:v>Circular Externa No: 2020-00008</c:v>
                </c:pt>
              </c:strCache>
            </c:strRef>
          </c:tx>
          <c:dPt>
            <c:idx val="0"/>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2A-F07E-4C90-B4A9-13588614E52E}"/>
              </c:ext>
            </c:extLst>
          </c:dPt>
          <c:dPt>
            <c:idx val="1"/>
            <c:bubble3D val="0"/>
            <c:spPr>
              <a:solidFill>
                <a:schemeClr val="accent6">
                  <a:lumMod val="40000"/>
                  <a:lumOff val="60000"/>
                  <a:alpha val="63000"/>
                </a:schemeClr>
              </a:solidFill>
              <a:ln w="19050">
                <a:solidFill>
                  <a:schemeClr val="lt1"/>
                </a:solidFill>
              </a:ln>
              <a:effectLst/>
            </c:spPr>
            <c:extLst>
              <c:ext xmlns:c16="http://schemas.microsoft.com/office/drawing/2014/chart" uri="{C3380CC4-5D6E-409C-BE32-E72D297353CC}">
                <c16:uniqueId val="{0000002C-F07E-4C90-B4A9-13588614E52E}"/>
              </c:ext>
            </c:extLst>
          </c:dPt>
          <c:val>
            <c:numRef>
              <c:f>[2]Consolidado!$D$9:$E$9</c:f>
              <c:numCache>
                <c:formatCode>General</c:formatCode>
                <c:ptCount val="2"/>
                <c:pt idx="0">
                  <c:v>0</c:v>
                </c:pt>
                <c:pt idx="1">
                  <c:v>0</c:v>
                </c:pt>
              </c:numCache>
            </c:numRef>
          </c:val>
          <c:extLst>
            <c:ext xmlns:c16="http://schemas.microsoft.com/office/drawing/2014/chart" uri="{C3380CC4-5D6E-409C-BE32-E72D297353CC}">
              <c16:uniqueId val="{0000002D-F07E-4C90-B4A9-13588614E52E}"/>
            </c:ext>
          </c:extLst>
        </c:ser>
        <c:dLbls>
          <c:showLegendKey val="0"/>
          <c:showVal val="0"/>
          <c:showCatName val="0"/>
          <c:showSerName val="0"/>
          <c:showPercent val="0"/>
          <c:showBubbleSize val="0"/>
          <c:showLeaderLines val="1"/>
        </c:dLbls>
        <c:firstSliceAng val="0"/>
        <c:holeSize val="6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177520307211855"/>
          <c:y val="0.13516077300114371"/>
          <c:w val="0.4564499590277078"/>
          <c:h val="0.71514620642542759"/>
        </c:manualLayout>
      </c:layout>
      <c:doughnutChart>
        <c:varyColors val="1"/>
        <c:ser>
          <c:idx val="0"/>
          <c:order val="0"/>
          <c:tx>
            <c:strRef>
              <c:f>[1]Consolidado!$A$9</c:f>
              <c:strCache>
                <c:ptCount val="1"/>
                <c:pt idx="0">
                  <c:v>Circular Externa No: 2020-00008</c:v>
                </c:pt>
              </c:strCache>
            </c:strRef>
          </c:tx>
          <c:spPr>
            <a:solidFill>
              <a:schemeClr val="accent1">
                <a:lumMod val="50000"/>
              </a:schemeClr>
            </a:solidFill>
          </c:spPr>
          <c:dPt>
            <c:idx val="0"/>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1-F07E-4C90-B4A9-13588614E52E}"/>
              </c:ext>
            </c:extLst>
          </c:dPt>
          <c:dPt>
            <c:idx val="1"/>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3-F07E-4C90-B4A9-13588614E52E}"/>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5-F07E-4C90-B4A9-13588614E52E}"/>
              </c:ext>
            </c:extLst>
          </c:dPt>
          <c:dPt>
            <c:idx val="3"/>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7-F07E-4C90-B4A9-13588614E52E}"/>
              </c:ext>
            </c:extLst>
          </c:dPt>
          <c:dPt>
            <c:idx val="4"/>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9-F07E-4C90-B4A9-13588614E52E}"/>
              </c:ext>
            </c:extLst>
          </c:dPt>
          <c:dPt>
            <c:idx val="5"/>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B-F07E-4C90-B4A9-13588614E52E}"/>
              </c:ext>
            </c:extLst>
          </c:dPt>
          <c:dPt>
            <c:idx val="6"/>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D-F07E-4C90-B4A9-13588614E52E}"/>
              </c:ext>
            </c:extLst>
          </c:dPt>
          <c:dPt>
            <c:idx val="7"/>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F-F07E-4C90-B4A9-13588614E52E}"/>
              </c:ext>
            </c:extLst>
          </c:dPt>
          <c:dPt>
            <c:idx val="8"/>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11-F07E-4C90-B4A9-13588614E52E}"/>
              </c:ext>
            </c:extLst>
          </c:dPt>
          <c:dPt>
            <c:idx val="9"/>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13-F07E-4C90-B4A9-13588614E52E}"/>
              </c:ext>
            </c:extLst>
          </c:dPt>
          <c:dPt>
            <c:idx val="10"/>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15-F07E-4C90-B4A9-13588614E52E}"/>
              </c:ext>
            </c:extLst>
          </c:dPt>
          <c:dPt>
            <c:idx val="11"/>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17-F07E-4C90-B4A9-13588614E52E}"/>
              </c:ext>
            </c:extLst>
          </c:dPt>
          <c:dPt>
            <c:idx val="1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19-F07E-4C90-B4A9-13588614E52E}"/>
              </c:ext>
            </c:extLst>
          </c:dPt>
          <c:dPt>
            <c:idx val="13"/>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1B-F07E-4C90-B4A9-13588614E52E}"/>
              </c:ext>
            </c:extLst>
          </c:dPt>
          <c:dPt>
            <c:idx val="14"/>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1D-F07E-4C90-B4A9-13588614E52E}"/>
              </c:ext>
            </c:extLst>
          </c:dPt>
          <c:dPt>
            <c:idx val="15"/>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1F-F07E-4C90-B4A9-13588614E52E}"/>
              </c:ext>
            </c:extLst>
          </c:dPt>
          <c:dPt>
            <c:idx val="16"/>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21-F07E-4C90-B4A9-13588614E52E}"/>
              </c:ext>
            </c:extLst>
          </c:dPt>
          <c:dPt>
            <c:idx val="17"/>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23-F07E-4C90-B4A9-13588614E52E}"/>
              </c:ext>
            </c:extLst>
          </c:dPt>
          <c:dPt>
            <c:idx val="18"/>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25-F07E-4C90-B4A9-13588614E52E}"/>
              </c:ext>
            </c:extLst>
          </c:dPt>
          <c:dPt>
            <c:idx val="19"/>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27-F07E-4C90-B4A9-13588614E52E}"/>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F07E-4C90-B4A9-13588614E52E}"/>
            </c:ext>
          </c:extLst>
        </c:ser>
        <c:dLbls>
          <c:showLegendKey val="0"/>
          <c:showVal val="0"/>
          <c:showCatName val="0"/>
          <c:showSerName val="0"/>
          <c:showPercent val="0"/>
          <c:showBubbleSize val="0"/>
          <c:showLeaderLines val="1"/>
        </c:dLbls>
        <c:firstSliceAng val="0"/>
        <c:holeSize val="60"/>
      </c:doughnutChart>
      <c:doughnutChart>
        <c:varyColors val="1"/>
        <c:ser>
          <c:idx val="1"/>
          <c:order val="1"/>
          <c:tx>
            <c:strRef>
              <c:f>[1]Consolidado!$A$9</c:f>
              <c:strCache>
                <c:ptCount val="1"/>
                <c:pt idx="0">
                  <c:v>Circular Externa No: 2020-00008</c:v>
                </c:pt>
              </c:strCache>
            </c:strRef>
          </c:tx>
          <c:spPr>
            <a:solidFill>
              <a:srgbClr val="C00000"/>
            </a:solidFill>
          </c:spPr>
          <c:dPt>
            <c:idx val="0"/>
            <c:bubble3D val="0"/>
            <c:spPr>
              <a:solidFill>
                <a:srgbClr val="C00000"/>
              </a:solidFill>
              <a:ln w="19050">
                <a:solidFill>
                  <a:schemeClr val="lt1"/>
                </a:solidFill>
              </a:ln>
              <a:effectLst/>
            </c:spPr>
            <c:extLst>
              <c:ext xmlns:c16="http://schemas.microsoft.com/office/drawing/2014/chart" uri="{C3380CC4-5D6E-409C-BE32-E72D297353CC}">
                <c16:uniqueId val="{0000002A-F07E-4C90-B4A9-13588614E52E}"/>
              </c:ext>
            </c:extLst>
          </c:dPt>
          <c:dPt>
            <c:idx val="1"/>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2C-F07E-4C90-B4A9-13588614E52E}"/>
              </c:ext>
            </c:extLst>
          </c:dPt>
          <c:val>
            <c:numRef>
              <c:f>[2]Consolidado!$D$9:$E$9</c:f>
              <c:numCache>
                <c:formatCode>General</c:formatCode>
                <c:ptCount val="2"/>
                <c:pt idx="0">
                  <c:v>0</c:v>
                </c:pt>
                <c:pt idx="1">
                  <c:v>0</c:v>
                </c:pt>
              </c:numCache>
            </c:numRef>
          </c:val>
          <c:extLst>
            <c:ext xmlns:c16="http://schemas.microsoft.com/office/drawing/2014/chart" uri="{C3380CC4-5D6E-409C-BE32-E72D297353CC}">
              <c16:uniqueId val="{0000002D-F07E-4C90-B4A9-13588614E52E}"/>
            </c:ext>
          </c:extLst>
        </c:ser>
        <c:dLbls>
          <c:showLegendKey val="0"/>
          <c:showVal val="0"/>
          <c:showCatName val="0"/>
          <c:showSerName val="0"/>
          <c:showPercent val="0"/>
          <c:showBubbleSize val="0"/>
          <c:showLeaderLines val="1"/>
        </c:dLbls>
        <c:firstSliceAng val="0"/>
        <c:holeSize val="6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177520307211855"/>
          <c:y val="0.13516077300114371"/>
          <c:w val="0.4564499590277078"/>
          <c:h val="0.71514620642542759"/>
        </c:manualLayout>
      </c:layout>
      <c:doughnutChart>
        <c:varyColors val="1"/>
        <c:ser>
          <c:idx val="0"/>
          <c:order val="0"/>
          <c:tx>
            <c:strRef>
              <c:f>[1]Consolidado!$A$9</c:f>
              <c:strCache>
                <c:ptCount val="1"/>
                <c:pt idx="0">
                  <c:v>Circular Externa No: 2020-00008</c:v>
                </c:pt>
              </c:strCache>
            </c:strRef>
          </c:tx>
          <c:spPr>
            <a:solidFill>
              <a:schemeClr val="accent1">
                <a:lumMod val="50000"/>
              </a:schemeClr>
            </a:solidFill>
          </c:spPr>
          <c:dPt>
            <c:idx val="0"/>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1-F07E-4C90-B4A9-13588614E52E}"/>
              </c:ext>
            </c:extLst>
          </c:dPt>
          <c:dPt>
            <c:idx val="1"/>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3-F07E-4C90-B4A9-13588614E52E}"/>
              </c:ext>
            </c:extLst>
          </c:dPt>
          <c:dPt>
            <c:idx val="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5-F07E-4C90-B4A9-13588614E52E}"/>
              </c:ext>
            </c:extLst>
          </c:dPt>
          <c:dPt>
            <c:idx val="3"/>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7-F07E-4C90-B4A9-13588614E52E}"/>
              </c:ext>
            </c:extLst>
          </c:dPt>
          <c:dPt>
            <c:idx val="4"/>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9-F07E-4C90-B4A9-13588614E52E}"/>
              </c:ext>
            </c:extLst>
          </c:dPt>
          <c:dPt>
            <c:idx val="5"/>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B-F07E-4C90-B4A9-13588614E52E}"/>
              </c:ext>
            </c:extLst>
          </c:dPt>
          <c:dPt>
            <c:idx val="6"/>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D-F07E-4C90-B4A9-13588614E52E}"/>
              </c:ext>
            </c:extLst>
          </c:dPt>
          <c:dPt>
            <c:idx val="7"/>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F-F07E-4C90-B4A9-13588614E52E}"/>
              </c:ext>
            </c:extLst>
          </c:dPt>
          <c:dPt>
            <c:idx val="8"/>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11-F07E-4C90-B4A9-13588614E52E}"/>
              </c:ext>
            </c:extLst>
          </c:dPt>
          <c:dPt>
            <c:idx val="9"/>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13-F07E-4C90-B4A9-13588614E52E}"/>
              </c:ext>
            </c:extLst>
          </c:dPt>
          <c:dPt>
            <c:idx val="10"/>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15-F07E-4C90-B4A9-13588614E52E}"/>
              </c:ext>
            </c:extLst>
          </c:dPt>
          <c:dPt>
            <c:idx val="11"/>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17-F07E-4C90-B4A9-13588614E52E}"/>
              </c:ext>
            </c:extLst>
          </c:dPt>
          <c:dPt>
            <c:idx val="1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19-F07E-4C90-B4A9-13588614E52E}"/>
              </c:ext>
            </c:extLst>
          </c:dPt>
          <c:dPt>
            <c:idx val="13"/>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1B-F07E-4C90-B4A9-13588614E52E}"/>
              </c:ext>
            </c:extLst>
          </c:dPt>
          <c:dPt>
            <c:idx val="14"/>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1D-F07E-4C90-B4A9-13588614E52E}"/>
              </c:ext>
            </c:extLst>
          </c:dPt>
          <c:dPt>
            <c:idx val="15"/>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1F-F07E-4C90-B4A9-13588614E52E}"/>
              </c:ext>
            </c:extLst>
          </c:dPt>
          <c:dPt>
            <c:idx val="16"/>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21-F07E-4C90-B4A9-13588614E52E}"/>
              </c:ext>
            </c:extLst>
          </c:dPt>
          <c:dPt>
            <c:idx val="17"/>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23-F07E-4C90-B4A9-13588614E52E}"/>
              </c:ext>
            </c:extLst>
          </c:dPt>
          <c:dPt>
            <c:idx val="18"/>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25-F07E-4C90-B4A9-13588614E52E}"/>
              </c:ext>
            </c:extLst>
          </c:dPt>
          <c:dPt>
            <c:idx val="19"/>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27-F07E-4C90-B4A9-13588614E52E}"/>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F07E-4C90-B4A9-13588614E52E}"/>
            </c:ext>
          </c:extLst>
        </c:ser>
        <c:dLbls>
          <c:showLegendKey val="0"/>
          <c:showVal val="0"/>
          <c:showCatName val="0"/>
          <c:showSerName val="0"/>
          <c:showPercent val="0"/>
          <c:showBubbleSize val="0"/>
          <c:showLeaderLines val="1"/>
        </c:dLbls>
        <c:firstSliceAng val="0"/>
        <c:holeSize val="60"/>
      </c:doughnutChart>
      <c:doughnutChart>
        <c:varyColors val="1"/>
        <c:ser>
          <c:idx val="1"/>
          <c:order val="1"/>
          <c:tx>
            <c:strRef>
              <c:f>[1]Consolidado!$A$9</c:f>
              <c:strCache>
                <c:ptCount val="1"/>
                <c:pt idx="0">
                  <c:v>Circular Externa No: 2020-00008</c:v>
                </c:pt>
              </c:strCache>
            </c:strRef>
          </c:tx>
          <c:dPt>
            <c:idx val="0"/>
            <c:bubble3D val="0"/>
            <c:spPr>
              <a:noFill/>
              <a:ln w="19050">
                <a:solidFill>
                  <a:schemeClr val="lt1"/>
                </a:solidFill>
              </a:ln>
              <a:effectLst/>
            </c:spPr>
            <c:extLst>
              <c:ext xmlns:c16="http://schemas.microsoft.com/office/drawing/2014/chart" uri="{C3380CC4-5D6E-409C-BE32-E72D297353CC}">
                <c16:uniqueId val="{0000002A-F07E-4C90-B4A9-13588614E52E}"/>
              </c:ext>
            </c:extLst>
          </c:dPt>
          <c:dPt>
            <c:idx val="1"/>
            <c:bubble3D val="0"/>
            <c:spPr>
              <a:solidFill>
                <a:schemeClr val="bg1">
                  <a:alpha val="63000"/>
                </a:schemeClr>
              </a:solidFill>
              <a:ln w="19050">
                <a:solidFill>
                  <a:schemeClr val="lt1"/>
                </a:solidFill>
              </a:ln>
              <a:effectLst/>
            </c:spPr>
            <c:extLst>
              <c:ext xmlns:c16="http://schemas.microsoft.com/office/drawing/2014/chart" uri="{C3380CC4-5D6E-409C-BE32-E72D297353CC}">
                <c16:uniqueId val="{0000002C-F07E-4C90-B4A9-13588614E52E}"/>
              </c:ext>
            </c:extLst>
          </c:dPt>
          <c:val>
            <c:numRef>
              <c:f>[2]Consolidado!$D$9:$E$9</c:f>
              <c:numCache>
                <c:formatCode>General</c:formatCode>
                <c:ptCount val="2"/>
                <c:pt idx="0">
                  <c:v>0</c:v>
                </c:pt>
                <c:pt idx="1">
                  <c:v>0</c:v>
                </c:pt>
              </c:numCache>
            </c:numRef>
          </c:val>
          <c:extLst>
            <c:ext xmlns:c16="http://schemas.microsoft.com/office/drawing/2014/chart" uri="{C3380CC4-5D6E-409C-BE32-E72D297353CC}">
              <c16:uniqueId val="{0000002D-F07E-4C90-B4A9-13588614E52E}"/>
            </c:ext>
          </c:extLst>
        </c:ser>
        <c:dLbls>
          <c:showLegendKey val="0"/>
          <c:showVal val="0"/>
          <c:showCatName val="0"/>
          <c:showSerName val="0"/>
          <c:showPercent val="0"/>
          <c:showBubbleSize val="0"/>
          <c:showLeaderLines val="1"/>
        </c:dLbls>
        <c:firstSliceAng val="0"/>
        <c:holeSize val="6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Reversed" id="22">
  <a:schemeClr val="accent2"/>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chart" Target="../charts/chart6.xml"/><Relationship Id="rId7" Type="http://schemas.openxmlformats.org/officeDocument/2006/relationships/image" Target="../media/image3.png"/><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image" Target="../media/image6.png"/><Relationship Id="rId5" Type="http://schemas.openxmlformats.org/officeDocument/2006/relationships/chart" Target="../charts/chart8.xml"/><Relationship Id="rId10" Type="http://schemas.openxmlformats.org/officeDocument/2006/relationships/image" Target="../media/image1.png"/><Relationship Id="rId4" Type="http://schemas.openxmlformats.org/officeDocument/2006/relationships/chart" Target="../charts/chart7.xml"/><Relationship Id="rId9"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134219</xdr:colOff>
      <xdr:row>1</xdr:row>
      <xdr:rowOff>428625</xdr:rowOff>
    </xdr:from>
    <xdr:to>
      <xdr:col>1</xdr:col>
      <xdr:colOff>2121478</xdr:colOff>
      <xdr:row>1</xdr:row>
      <xdr:rowOff>1257300</xdr:rowOff>
    </xdr:to>
    <xdr:pic>
      <xdr:nvPicPr>
        <xdr:cNvPr id="8" name="Picture 2" descr="CAFABA – Caja de Compensación Familiar de Barrancabermeja">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8196" y="746125"/>
          <a:ext cx="1987259"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573809</xdr:colOff>
      <xdr:row>5</xdr:row>
      <xdr:rowOff>40051</xdr:rowOff>
    </xdr:from>
    <xdr:to>
      <xdr:col>1</xdr:col>
      <xdr:colOff>1669184</xdr:colOff>
      <xdr:row>6</xdr:row>
      <xdr:rowOff>9525</xdr:rowOff>
    </xdr:to>
    <xdr:pic>
      <xdr:nvPicPr>
        <xdr:cNvPr id="9" name="Picture 4" descr="C O M F E N A L C O S A N T A N D E R">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77786" y="6418915"/>
          <a:ext cx="1095375" cy="11384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192233</xdr:colOff>
      <xdr:row>4</xdr:row>
      <xdr:rowOff>252557</xdr:rowOff>
    </xdr:from>
    <xdr:to>
      <xdr:col>1</xdr:col>
      <xdr:colOff>1915715</xdr:colOff>
      <xdr:row>4</xdr:row>
      <xdr:rowOff>1052657</xdr:rowOff>
    </xdr:to>
    <xdr:pic>
      <xdr:nvPicPr>
        <xdr:cNvPr id="10" name="Picture 14" descr="Caja de Compensación Familiar | ComfaOriente">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96210" y="5346989"/>
          <a:ext cx="1723482"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62058</xdr:colOff>
      <xdr:row>3</xdr:row>
      <xdr:rowOff>219075</xdr:rowOff>
    </xdr:from>
    <xdr:to>
      <xdr:col>1</xdr:col>
      <xdr:colOff>1942597</xdr:colOff>
      <xdr:row>3</xdr:row>
      <xdr:rowOff>1400175</xdr:rowOff>
    </xdr:to>
    <xdr:pic>
      <xdr:nvPicPr>
        <xdr:cNvPr id="11" name="Picture 16" descr="Comfanorte - Caja de Compensación Familiar de Norte de Santander">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66035" y="3812598"/>
          <a:ext cx="1880539" cy="1181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230045</xdr:colOff>
      <xdr:row>2</xdr:row>
      <xdr:rowOff>208690</xdr:rowOff>
    </xdr:from>
    <xdr:to>
      <xdr:col>1</xdr:col>
      <xdr:colOff>1805185</xdr:colOff>
      <xdr:row>2</xdr:row>
      <xdr:rowOff>1447800</xdr:rowOff>
    </xdr:to>
    <xdr:pic>
      <xdr:nvPicPr>
        <xdr:cNvPr id="12" name="Picture 18" descr="comunicadores, periodistas, estudiantes de">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34022" y="2128122"/>
          <a:ext cx="1575140" cy="12391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145296</xdr:colOff>
      <xdr:row>0</xdr:row>
      <xdr:rowOff>32288</xdr:rowOff>
    </xdr:from>
    <xdr:to>
      <xdr:col>1</xdr:col>
      <xdr:colOff>1469110</xdr:colOff>
      <xdr:row>0</xdr:row>
      <xdr:rowOff>1073688</xdr:rowOff>
    </xdr:to>
    <xdr:pic>
      <xdr:nvPicPr>
        <xdr:cNvPr id="2" name="Picture 18" descr="comunicadores, periodistas, estudiantes de">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5889" y="32288"/>
          <a:ext cx="1323814" cy="1041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348803</xdr:colOff>
      <xdr:row>0</xdr:row>
      <xdr:rowOff>53662</xdr:rowOff>
    </xdr:from>
    <xdr:to>
      <xdr:col>1</xdr:col>
      <xdr:colOff>1329802</xdr:colOff>
      <xdr:row>0</xdr:row>
      <xdr:rowOff>1073239</xdr:rowOff>
    </xdr:to>
    <xdr:pic>
      <xdr:nvPicPr>
        <xdr:cNvPr id="2" name="Picture 4" descr="C O M F E N A L C O S A N T A N D E R">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3944" y="53662"/>
          <a:ext cx="980999" cy="1019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1880539</xdr:colOff>
      <xdr:row>1</xdr:row>
      <xdr:rowOff>19833</xdr:rowOff>
    </xdr:to>
    <xdr:pic>
      <xdr:nvPicPr>
        <xdr:cNvPr id="2" name="Picture 16" descr="Comfanorte - Caja de Compensación Familiar de Norte de Santander">
          <a:extLst>
            <a:ext uri="{FF2B5EF4-FFF2-40B4-BE49-F238E27FC236}">
              <a16:creationId xmlns:a16="http://schemas.microsoft.com/office/drawing/2014/main" id="{2F84742A-64D9-4EF9-9E7C-9F7B9B0155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0103" y="0"/>
          <a:ext cx="1880539" cy="1181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180975</xdr:colOff>
      <xdr:row>12</xdr:row>
      <xdr:rowOff>170836</xdr:rowOff>
    </xdr:from>
    <xdr:to>
      <xdr:col>1</xdr:col>
      <xdr:colOff>4761</xdr:colOff>
      <xdr:row>22</xdr:row>
      <xdr:rowOff>87261</xdr:rowOff>
    </xdr:to>
    <xdr:grpSp>
      <xdr:nvGrpSpPr>
        <xdr:cNvPr id="42" name="Grupo 41">
          <a:extLst>
            <a:ext uri="{FF2B5EF4-FFF2-40B4-BE49-F238E27FC236}">
              <a16:creationId xmlns:a16="http://schemas.microsoft.com/office/drawing/2014/main" id="{A29CC6BA-0C77-4095-BB21-8C57132B8F15}"/>
            </a:ext>
          </a:extLst>
        </xdr:cNvPr>
        <xdr:cNvGrpSpPr/>
      </xdr:nvGrpSpPr>
      <xdr:grpSpPr>
        <a:xfrm>
          <a:off x="180975" y="20225291"/>
          <a:ext cx="118195" cy="13996106"/>
          <a:chOff x="0" y="2085975"/>
          <a:chExt cx="2738436" cy="2009775"/>
        </a:xfrm>
      </xdr:grpSpPr>
      <xdr:graphicFrame macro="">
        <xdr:nvGraphicFramePr>
          <xdr:cNvPr id="43" name="Gráfico 42">
            <a:extLst>
              <a:ext uri="{FF2B5EF4-FFF2-40B4-BE49-F238E27FC236}">
                <a16:creationId xmlns:a16="http://schemas.microsoft.com/office/drawing/2014/main" id="{7F0D0DA9-B601-4509-B918-37352E0E5AD2}"/>
              </a:ext>
            </a:extLst>
          </xdr:cNvPr>
          <xdr:cNvGraphicFramePr/>
        </xdr:nvGraphicFramePr>
        <xdr:xfrm>
          <a:off x="0" y="2347913"/>
          <a:ext cx="2738436" cy="1747837"/>
        </xdr:xfrm>
        <a:graphic>
          <a:graphicData uri="http://schemas.openxmlformats.org/drawingml/2006/chart">
            <c:chart xmlns:c="http://schemas.openxmlformats.org/drawingml/2006/chart" xmlns:r="http://schemas.openxmlformats.org/officeDocument/2006/relationships" r:id="rId1"/>
          </a:graphicData>
        </a:graphic>
      </xdr:graphicFrame>
      <xdr:sp macro="" textlink="$C$2">
        <xdr:nvSpPr>
          <xdr:cNvPr id="44" name="Rectángulo 43">
            <a:extLst>
              <a:ext uri="{FF2B5EF4-FFF2-40B4-BE49-F238E27FC236}">
                <a16:creationId xmlns:a16="http://schemas.microsoft.com/office/drawing/2014/main" id="{CB804E01-9EA1-4B0D-A5F1-1CA020BD66C4}"/>
              </a:ext>
            </a:extLst>
          </xdr:cNvPr>
          <xdr:cNvSpPr/>
        </xdr:nvSpPr>
        <xdr:spPr>
          <a:xfrm>
            <a:off x="1086917" y="2914650"/>
            <a:ext cx="523875" cy="581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EA1B86C1-30E2-4677-82D1-A1E72AFF6475}" type="TxLink">
              <a:rPr lang="en-US" sz="2800" b="0" i="0" u="none" strike="noStrike">
                <a:solidFill>
                  <a:schemeClr val="accent1"/>
                </a:solidFill>
                <a:latin typeface="Bahnschrift" panose="020B0502040204020203" pitchFamily="34" charset="0"/>
              </a:rPr>
              <a:pPr algn="l"/>
              <a:t> </a:t>
            </a:fld>
            <a:endParaRPr lang="es-CO" sz="2800">
              <a:solidFill>
                <a:schemeClr val="accent1"/>
              </a:solidFill>
              <a:latin typeface="Bahnschrift" panose="020B0502040204020203" pitchFamily="34" charset="0"/>
            </a:endParaRPr>
          </a:p>
        </xdr:txBody>
      </xdr:sp>
      <xdr:sp macro="" textlink="$A$2">
        <xdr:nvSpPr>
          <xdr:cNvPr id="45" name="Rectángulo 44">
            <a:extLst>
              <a:ext uri="{FF2B5EF4-FFF2-40B4-BE49-F238E27FC236}">
                <a16:creationId xmlns:a16="http://schemas.microsoft.com/office/drawing/2014/main" id="{DA58FBB9-58E9-4D0C-BE64-8873CBA3298B}"/>
              </a:ext>
            </a:extLst>
          </xdr:cNvPr>
          <xdr:cNvSpPr/>
        </xdr:nvSpPr>
        <xdr:spPr>
          <a:xfrm>
            <a:off x="609601" y="2085975"/>
            <a:ext cx="1752600"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8C6C1960-43B8-422C-82F8-AEC4CB3165CE}" type="TxLink">
              <a:rPr lang="en-US" sz="1100" b="1" i="0" u="none" strike="noStrike">
                <a:solidFill>
                  <a:schemeClr val="accent1"/>
                </a:solidFill>
                <a:latin typeface="Arial Narrow"/>
              </a:rPr>
              <a:pPr algn="l"/>
              <a:t> </a:t>
            </a:fld>
            <a:endParaRPr lang="es-CO" sz="1100" b="1">
              <a:solidFill>
                <a:schemeClr val="accent1"/>
              </a:solidFill>
            </a:endParaRPr>
          </a:p>
        </xdr:txBody>
      </xdr:sp>
      <xdr:sp macro="" textlink="$D$2">
        <xdr:nvSpPr>
          <xdr:cNvPr id="46" name="Rectángulo 45">
            <a:extLst>
              <a:ext uri="{FF2B5EF4-FFF2-40B4-BE49-F238E27FC236}">
                <a16:creationId xmlns:a16="http://schemas.microsoft.com/office/drawing/2014/main" id="{DE176295-7987-4D34-9A95-FBA641169E15}"/>
              </a:ext>
            </a:extLst>
          </xdr:cNvPr>
          <xdr:cNvSpPr/>
        </xdr:nvSpPr>
        <xdr:spPr>
          <a:xfrm>
            <a:off x="1152525" y="2200275"/>
            <a:ext cx="742950" cy="581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fld id="{2D930541-34DB-4D55-8356-BA15C60758FF}" type="TxLink">
              <a:rPr lang="en-US" sz="1800" b="0" i="0" u="none" strike="noStrike">
                <a:solidFill>
                  <a:srgbClr val="000000"/>
                </a:solidFill>
                <a:latin typeface="Arial Narrow"/>
                <a:ea typeface="+mn-ea"/>
                <a:cs typeface="+mn-cs"/>
              </a:rPr>
              <a:pPr marL="0" indent="0" algn="l"/>
              <a:t>COMFAORIENTE</a:t>
            </a:fld>
            <a:endParaRPr lang="es-CO" sz="7200" b="0" i="0" u="none" strike="noStrike">
              <a:solidFill>
                <a:srgbClr val="F33DE6"/>
              </a:solidFill>
              <a:latin typeface="Bahnschrift" panose="020B0502040204020203" pitchFamily="34" charset="0"/>
              <a:ea typeface="+mn-ea"/>
              <a:cs typeface="+mn-cs"/>
            </a:endParaRPr>
          </a:p>
        </xdr:txBody>
      </xdr:sp>
    </xdr:grpSp>
    <xdr:clientData/>
  </xdr:twoCellAnchor>
  <xdr:twoCellAnchor>
    <xdr:from>
      <xdr:col>0</xdr:col>
      <xdr:colOff>2844084</xdr:colOff>
      <xdr:row>12</xdr:row>
      <xdr:rowOff>145181</xdr:rowOff>
    </xdr:from>
    <xdr:to>
      <xdr:col>2</xdr:col>
      <xdr:colOff>800970</xdr:colOff>
      <xdr:row>21</xdr:row>
      <xdr:rowOff>189927</xdr:rowOff>
    </xdr:to>
    <xdr:grpSp>
      <xdr:nvGrpSpPr>
        <xdr:cNvPr id="47" name="Grupo 46">
          <a:extLst>
            <a:ext uri="{FF2B5EF4-FFF2-40B4-BE49-F238E27FC236}">
              <a16:creationId xmlns:a16="http://schemas.microsoft.com/office/drawing/2014/main" id="{583D1E01-4A01-4E36-907B-5C89787D612E}"/>
            </a:ext>
          </a:extLst>
        </xdr:cNvPr>
        <xdr:cNvGrpSpPr/>
      </xdr:nvGrpSpPr>
      <xdr:grpSpPr>
        <a:xfrm>
          <a:off x="291384" y="20199636"/>
          <a:ext cx="2449222" cy="12150155"/>
          <a:chOff x="2085975" y="2105025"/>
          <a:chExt cx="2738436" cy="1924050"/>
        </a:xfrm>
      </xdr:grpSpPr>
      <xdr:graphicFrame macro="">
        <xdr:nvGraphicFramePr>
          <xdr:cNvPr id="48" name="Gráfico 47">
            <a:extLst>
              <a:ext uri="{FF2B5EF4-FFF2-40B4-BE49-F238E27FC236}">
                <a16:creationId xmlns:a16="http://schemas.microsoft.com/office/drawing/2014/main" id="{8E409C04-4713-4179-B91D-A3222895AAF7}"/>
              </a:ext>
            </a:extLst>
          </xdr:cNvPr>
          <xdr:cNvGraphicFramePr/>
        </xdr:nvGraphicFramePr>
        <xdr:xfrm>
          <a:off x="2085975" y="2281238"/>
          <a:ext cx="2738436" cy="1747837"/>
        </xdr:xfrm>
        <a:graphic>
          <a:graphicData uri="http://schemas.openxmlformats.org/drawingml/2006/chart">
            <c:chart xmlns:c="http://schemas.openxmlformats.org/drawingml/2006/chart" xmlns:r="http://schemas.openxmlformats.org/officeDocument/2006/relationships" r:id="rId2"/>
          </a:graphicData>
        </a:graphic>
      </xdr:graphicFrame>
      <xdr:sp macro="" textlink="$A$3">
        <xdr:nvSpPr>
          <xdr:cNvPr id="49" name="Rectángulo 48">
            <a:extLst>
              <a:ext uri="{FF2B5EF4-FFF2-40B4-BE49-F238E27FC236}">
                <a16:creationId xmlns:a16="http://schemas.microsoft.com/office/drawing/2014/main" id="{73B8D550-3ED1-41C0-ACEB-2EB63FED6F79}"/>
              </a:ext>
            </a:extLst>
          </xdr:cNvPr>
          <xdr:cNvSpPr/>
        </xdr:nvSpPr>
        <xdr:spPr>
          <a:xfrm>
            <a:off x="2600325" y="2105025"/>
            <a:ext cx="1876425"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fld id="{3602ED17-D929-496E-9AF8-EED500E4FCDA}" type="TxLink">
              <a:rPr lang="en-US" sz="1100" b="1" i="0" u="none" strike="noStrike">
                <a:solidFill>
                  <a:schemeClr val="accent1"/>
                </a:solidFill>
                <a:latin typeface="Arial Narrow"/>
                <a:ea typeface="+mn-ea"/>
                <a:cs typeface="+mn-cs"/>
              </a:rPr>
              <a:pPr marL="0" indent="0" algn="l"/>
              <a:t> </a:t>
            </a:fld>
            <a:endParaRPr lang="es-CO" sz="1100" b="1" i="0" u="none" strike="noStrike">
              <a:solidFill>
                <a:schemeClr val="accent1"/>
              </a:solidFill>
              <a:latin typeface="Arial Narrow"/>
              <a:ea typeface="+mn-ea"/>
              <a:cs typeface="+mn-cs"/>
            </a:endParaRPr>
          </a:p>
        </xdr:txBody>
      </xdr:sp>
      <xdr:sp macro="" textlink="$C$3">
        <xdr:nvSpPr>
          <xdr:cNvPr id="50" name="Rectángulo 49">
            <a:extLst>
              <a:ext uri="{FF2B5EF4-FFF2-40B4-BE49-F238E27FC236}">
                <a16:creationId xmlns:a16="http://schemas.microsoft.com/office/drawing/2014/main" id="{FCC762FC-8AAA-4365-A411-F393580D8D93}"/>
              </a:ext>
            </a:extLst>
          </xdr:cNvPr>
          <xdr:cNvSpPr/>
        </xdr:nvSpPr>
        <xdr:spPr>
          <a:xfrm>
            <a:off x="3057148" y="2952750"/>
            <a:ext cx="759517" cy="5397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fld id="{31C4132E-9A63-4839-8A22-EFA57F7246A1}" type="TxLink">
              <a:rPr lang="en-US" sz="2400" b="0" i="0" u="none" strike="noStrike">
                <a:solidFill>
                  <a:schemeClr val="accent5">
                    <a:lumMod val="50000"/>
                  </a:schemeClr>
                </a:solidFill>
                <a:latin typeface="Arial Narrow"/>
                <a:ea typeface="+mn-ea"/>
                <a:cs typeface="+mn-cs"/>
              </a:rPr>
              <a:pPr marL="0" indent="0" algn="l"/>
              <a:t> </a:t>
            </a:fld>
            <a:endParaRPr lang="es-CO" sz="4800" b="0" i="0" u="none" strike="noStrike">
              <a:solidFill>
                <a:schemeClr val="accent5">
                  <a:lumMod val="50000"/>
                </a:schemeClr>
              </a:solidFill>
              <a:latin typeface="Bahnschrift" panose="020B0502040204020203" pitchFamily="34" charset="0"/>
              <a:ea typeface="+mn-ea"/>
              <a:cs typeface="+mn-cs"/>
            </a:endParaRPr>
          </a:p>
        </xdr:txBody>
      </xdr:sp>
      <xdr:sp macro="" textlink="$D$3">
        <xdr:nvSpPr>
          <xdr:cNvPr id="51" name="Rectángulo 50">
            <a:extLst>
              <a:ext uri="{FF2B5EF4-FFF2-40B4-BE49-F238E27FC236}">
                <a16:creationId xmlns:a16="http://schemas.microsoft.com/office/drawing/2014/main" id="{414F1AA3-4219-4090-A162-803BF4599FA4}"/>
              </a:ext>
            </a:extLst>
          </xdr:cNvPr>
          <xdr:cNvSpPr/>
        </xdr:nvSpPr>
        <xdr:spPr>
          <a:xfrm>
            <a:off x="3143250" y="2228850"/>
            <a:ext cx="657225" cy="581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fld id="{88971177-7F7B-420F-A947-51D622E70C13}" type="TxLink">
              <a:rPr lang="en-US" sz="1800" b="0" i="0" u="none" strike="noStrike">
                <a:solidFill>
                  <a:srgbClr val="000000"/>
                </a:solidFill>
                <a:latin typeface="Arial Narrow"/>
                <a:ea typeface="+mn-ea"/>
                <a:cs typeface="+mn-cs"/>
              </a:rPr>
              <a:pPr marL="0" indent="0" algn="l"/>
              <a:t> </a:t>
            </a:fld>
            <a:endParaRPr lang="es-CO" sz="3600" b="0" i="0" u="none" strike="noStrike">
              <a:solidFill>
                <a:srgbClr val="F33DE6"/>
              </a:solidFill>
              <a:latin typeface="Arial Narrow"/>
              <a:ea typeface="+mn-ea"/>
              <a:cs typeface="+mn-cs"/>
            </a:endParaRPr>
          </a:p>
        </xdr:txBody>
      </xdr:sp>
    </xdr:grpSp>
    <xdr:clientData/>
  </xdr:twoCellAnchor>
  <xdr:twoCellAnchor>
    <xdr:from>
      <xdr:col>0</xdr:col>
      <xdr:colOff>181590</xdr:colOff>
      <xdr:row>22</xdr:row>
      <xdr:rowOff>117065</xdr:rowOff>
    </xdr:from>
    <xdr:to>
      <xdr:col>1</xdr:col>
      <xdr:colOff>81576</xdr:colOff>
      <xdr:row>31</xdr:row>
      <xdr:rowOff>183740</xdr:rowOff>
    </xdr:to>
    <xdr:grpSp>
      <xdr:nvGrpSpPr>
        <xdr:cNvPr id="62" name="Grupo 61">
          <a:extLst>
            <a:ext uri="{FF2B5EF4-FFF2-40B4-BE49-F238E27FC236}">
              <a16:creationId xmlns:a16="http://schemas.microsoft.com/office/drawing/2014/main" id="{982B272B-3A9A-4273-8B26-7DEA05375DF4}"/>
            </a:ext>
          </a:extLst>
        </xdr:cNvPr>
        <xdr:cNvGrpSpPr/>
      </xdr:nvGrpSpPr>
      <xdr:grpSpPr>
        <a:xfrm>
          <a:off x="181590" y="34251201"/>
          <a:ext cx="194395" cy="13644130"/>
          <a:chOff x="0" y="4171950"/>
          <a:chExt cx="2738436" cy="1952625"/>
        </a:xfrm>
      </xdr:grpSpPr>
      <xdr:graphicFrame macro="">
        <xdr:nvGraphicFramePr>
          <xdr:cNvPr id="63" name="Gráfico 62">
            <a:extLst>
              <a:ext uri="{FF2B5EF4-FFF2-40B4-BE49-F238E27FC236}">
                <a16:creationId xmlns:a16="http://schemas.microsoft.com/office/drawing/2014/main" id="{8E906166-135E-4F49-8739-54F83E7586E9}"/>
              </a:ext>
            </a:extLst>
          </xdr:cNvPr>
          <xdr:cNvGraphicFramePr/>
        </xdr:nvGraphicFramePr>
        <xdr:xfrm>
          <a:off x="0" y="4376738"/>
          <a:ext cx="2738436" cy="1747837"/>
        </xdr:xfrm>
        <a:graphic>
          <a:graphicData uri="http://schemas.openxmlformats.org/drawingml/2006/chart">
            <c:chart xmlns:c="http://schemas.openxmlformats.org/drawingml/2006/chart" xmlns:r="http://schemas.openxmlformats.org/officeDocument/2006/relationships" r:id="rId3"/>
          </a:graphicData>
        </a:graphic>
      </xdr:graphicFrame>
      <xdr:sp macro="" textlink="$C$6">
        <xdr:nvSpPr>
          <xdr:cNvPr id="64" name="Rectángulo 63">
            <a:extLst>
              <a:ext uri="{FF2B5EF4-FFF2-40B4-BE49-F238E27FC236}">
                <a16:creationId xmlns:a16="http://schemas.microsoft.com/office/drawing/2014/main" id="{6952178F-F5B6-4F88-931F-A0C7C9E97682}"/>
              </a:ext>
            </a:extLst>
          </xdr:cNvPr>
          <xdr:cNvSpPr/>
        </xdr:nvSpPr>
        <xdr:spPr>
          <a:xfrm>
            <a:off x="1136480" y="4981575"/>
            <a:ext cx="523875" cy="581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fld id="{318C551A-87E1-4748-9448-E22C8F015DC5}" type="TxLink">
              <a:rPr lang="en-US" sz="3200" b="1" i="0" u="none" strike="noStrike">
                <a:solidFill>
                  <a:schemeClr val="accent4">
                    <a:lumMod val="75000"/>
                  </a:schemeClr>
                </a:solidFill>
                <a:latin typeface="Arial Narrow"/>
                <a:ea typeface="+mn-ea"/>
                <a:cs typeface="+mn-cs"/>
              </a:rPr>
              <a:pPr marL="0" indent="0" algn="l"/>
              <a:t>3.1 Definiciones Protocolos de Ateción al ciudadano</a:t>
            </a:fld>
            <a:endParaRPr lang="es-CO" sz="6600" b="1" i="0" u="none" strike="noStrike">
              <a:solidFill>
                <a:schemeClr val="accent4">
                  <a:lumMod val="75000"/>
                </a:schemeClr>
              </a:solidFill>
              <a:latin typeface="Arial Narrow"/>
              <a:ea typeface="+mn-ea"/>
              <a:cs typeface="+mn-cs"/>
            </a:endParaRPr>
          </a:p>
        </xdr:txBody>
      </xdr:sp>
      <xdr:sp macro="" textlink="$A$6">
        <xdr:nvSpPr>
          <xdr:cNvPr id="65" name="Rectángulo 64">
            <a:extLst>
              <a:ext uri="{FF2B5EF4-FFF2-40B4-BE49-F238E27FC236}">
                <a16:creationId xmlns:a16="http://schemas.microsoft.com/office/drawing/2014/main" id="{85B66520-947E-473A-9926-1E2B980E0E83}"/>
              </a:ext>
            </a:extLst>
          </xdr:cNvPr>
          <xdr:cNvSpPr/>
        </xdr:nvSpPr>
        <xdr:spPr>
          <a:xfrm>
            <a:off x="581025" y="4171950"/>
            <a:ext cx="1876425"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fld id="{CE66FA5C-C90D-4005-A34E-0670AF134630}" type="TxLink">
              <a:rPr lang="en-US" sz="1100" b="1" i="0" u="none" strike="noStrike">
                <a:solidFill>
                  <a:schemeClr val="accent4"/>
                </a:solidFill>
                <a:latin typeface="Arial Narrow"/>
                <a:ea typeface="+mn-ea"/>
                <a:cs typeface="+mn-cs"/>
              </a:rPr>
              <a:pPr marL="0" indent="0" algn="l"/>
              <a:t> </a:t>
            </a:fld>
            <a:endParaRPr lang="es-CO" sz="1100" b="1" i="0" u="none" strike="noStrike">
              <a:solidFill>
                <a:schemeClr val="accent4"/>
              </a:solidFill>
              <a:latin typeface="Arial Narrow"/>
              <a:ea typeface="+mn-ea"/>
              <a:cs typeface="+mn-cs"/>
            </a:endParaRPr>
          </a:p>
        </xdr:txBody>
      </xdr:sp>
      <xdr:sp macro="" textlink="$D$6">
        <xdr:nvSpPr>
          <xdr:cNvPr id="66" name="Rectángulo 65">
            <a:extLst>
              <a:ext uri="{FF2B5EF4-FFF2-40B4-BE49-F238E27FC236}">
                <a16:creationId xmlns:a16="http://schemas.microsoft.com/office/drawing/2014/main" id="{4D8D9DAC-999B-4E6F-BDBD-42AEE160D7AA}"/>
              </a:ext>
            </a:extLst>
          </xdr:cNvPr>
          <xdr:cNvSpPr/>
        </xdr:nvSpPr>
        <xdr:spPr>
          <a:xfrm>
            <a:off x="1085850" y="4295775"/>
            <a:ext cx="657225" cy="581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fld id="{8353BEFA-3C4C-464C-99F4-81195DBB0C17}" type="TxLink">
              <a:rPr lang="en-US" sz="1800" b="0" i="0" u="none" strike="noStrike">
                <a:solidFill>
                  <a:srgbClr val="000000"/>
                </a:solidFill>
                <a:latin typeface="Arial Narrow"/>
                <a:ea typeface="+mn-ea"/>
                <a:cs typeface="+mn-cs"/>
              </a:rPr>
              <a:pPr marL="0" indent="0" algn="l"/>
              <a:t>Incluir las definiciones de :
• acción de Mejora
• agradecimiento o felicitacioes
• canales de atención
• canal presencial
• canal escrito
•canala teléfonico
• canal virtual
• comunicación
• peticiones y/o solicitudes
• quejas
• reclamos
• Sugerencias
 en</a:t>
            </a:fld>
            <a:endParaRPr lang="es-CO" sz="1800" b="0" i="0" u="none" strike="noStrike">
              <a:solidFill>
                <a:srgbClr val="F33DE6"/>
              </a:solidFill>
              <a:latin typeface="Bahnschrift" panose="020B0502040204020203" pitchFamily="34" charset="0"/>
              <a:ea typeface="+mn-ea"/>
              <a:cs typeface="+mn-cs"/>
            </a:endParaRPr>
          </a:p>
        </xdr:txBody>
      </xdr:sp>
    </xdr:grpSp>
    <xdr:clientData/>
  </xdr:twoCellAnchor>
  <xdr:twoCellAnchor editAs="oneCell">
    <xdr:from>
      <xdr:col>1</xdr:col>
      <xdr:colOff>103909</xdr:colOff>
      <xdr:row>0</xdr:row>
      <xdr:rowOff>226448</xdr:rowOff>
    </xdr:from>
    <xdr:to>
      <xdr:col>1</xdr:col>
      <xdr:colOff>1593273</xdr:colOff>
      <xdr:row>0</xdr:row>
      <xdr:rowOff>917863</xdr:rowOff>
    </xdr:to>
    <xdr:pic>
      <xdr:nvPicPr>
        <xdr:cNvPr id="82" name="Picture 14" descr="Caja de Compensación Familiar | ComfaOriente">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8318" y="226448"/>
          <a:ext cx="1489364" cy="6914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32288</xdr:colOff>
      <xdr:row>0</xdr:row>
      <xdr:rowOff>113009</xdr:rowOff>
    </xdr:from>
    <xdr:to>
      <xdr:col>1</xdr:col>
      <xdr:colOff>1658332</xdr:colOff>
      <xdr:row>0</xdr:row>
      <xdr:rowOff>791059</xdr:rowOff>
    </xdr:to>
    <xdr:pic>
      <xdr:nvPicPr>
        <xdr:cNvPr id="2" name="Picture 2" descr="CAFABA – Caja de Compensación Familiar de Barrancabermeja">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81" y="113009"/>
          <a:ext cx="1626044" cy="67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209550</xdr:colOff>
      <xdr:row>4</xdr:row>
      <xdr:rowOff>177621</xdr:rowOff>
    </xdr:from>
    <xdr:to>
      <xdr:col>4</xdr:col>
      <xdr:colOff>410034</xdr:colOff>
      <xdr:row>15</xdr:row>
      <xdr:rowOff>123542</xdr:rowOff>
    </xdr:to>
    <xdr:grpSp>
      <xdr:nvGrpSpPr>
        <xdr:cNvPr id="2" name="Grupo 1">
          <a:extLst>
            <a:ext uri="{FF2B5EF4-FFF2-40B4-BE49-F238E27FC236}">
              <a16:creationId xmlns:a16="http://schemas.microsoft.com/office/drawing/2014/main" id="{E2CBCE17-C920-44D2-A891-2BB85DC4BF47}"/>
            </a:ext>
          </a:extLst>
        </xdr:cNvPr>
        <xdr:cNvGrpSpPr/>
      </xdr:nvGrpSpPr>
      <xdr:grpSpPr>
        <a:xfrm>
          <a:off x="209550" y="939621"/>
          <a:ext cx="3248484" cy="2041421"/>
          <a:chOff x="0" y="0"/>
          <a:chExt cx="2738436" cy="2085974"/>
        </a:xfrm>
      </xdr:grpSpPr>
      <xdr:graphicFrame macro="">
        <xdr:nvGraphicFramePr>
          <xdr:cNvPr id="23" name="Gráfico 22">
            <a:extLst>
              <a:ext uri="{FF2B5EF4-FFF2-40B4-BE49-F238E27FC236}">
                <a16:creationId xmlns:a16="http://schemas.microsoft.com/office/drawing/2014/main" id="{4CCBAFEB-13A6-444A-A706-7A872FBE6E94}"/>
              </a:ext>
            </a:extLst>
          </xdr:cNvPr>
          <xdr:cNvGraphicFramePr/>
        </xdr:nvGraphicFramePr>
        <xdr:xfrm>
          <a:off x="0" y="338137"/>
          <a:ext cx="2738436" cy="1747837"/>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24" name="Rectángulo 23">
            <a:extLst>
              <a:ext uri="{FF2B5EF4-FFF2-40B4-BE49-F238E27FC236}">
                <a16:creationId xmlns:a16="http://schemas.microsoft.com/office/drawing/2014/main" id="{B279C1AC-D181-46FF-B30E-962196171334}"/>
              </a:ext>
            </a:extLst>
          </xdr:cNvPr>
          <xdr:cNvSpPr/>
        </xdr:nvSpPr>
        <xdr:spPr>
          <a:xfrm>
            <a:off x="1028701" y="904874"/>
            <a:ext cx="828674" cy="581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l"/>
            <a:r>
              <a:rPr lang="en-US" sz="2800" b="1" i="0" u="none" strike="noStrike">
                <a:solidFill>
                  <a:schemeClr val="accent5">
                    <a:lumMod val="50000"/>
                  </a:schemeClr>
                </a:solidFill>
                <a:latin typeface="Arial Narrow"/>
                <a:ea typeface="+mn-ea"/>
                <a:cs typeface="+mn-cs"/>
              </a:rPr>
              <a:t>100</a:t>
            </a:r>
            <a:endParaRPr lang="es-CO" sz="2800" b="1" i="0" u="none" strike="noStrike">
              <a:solidFill>
                <a:schemeClr val="accent5">
                  <a:lumMod val="50000"/>
                </a:schemeClr>
              </a:solidFill>
              <a:latin typeface="Arial Narrow"/>
              <a:ea typeface="+mn-ea"/>
              <a:cs typeface="+mn-cs"/>
            </a:endParaRPr>
          </a:p>
        </xdr:txBody>
      </xdr:sp>
      <xdr:sp macro="" textlink="">
        <xdr:nvSpPr>
          <xdr:cNvPr id="25" name="Rectángulo 24">
            <a:extLst>
              <a:ext uri="{FF2B5EF4-FFF2-40B4-BE49-F238E27FC236}">
                <a16:creationId xmlns:a16="http://schemas.microsoft.com/office/drawing/2014/main" id="{75EFB3B7-55B2-4396-9E5B-3C708D4F075B}"/>
              </a:ext>
            </a:extLst>
          </xdr:cNvPr>
          <xdr:cNvSpPr/>
        </xdr:nvSpPr>
        <xdr:spPr>
          <a:xfrm>
            <a:off x="514350" y="0"/>
            <a:ext cx="1666875" cy="476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en-US" sz="1100" b="1" i="0" u="none" strike="noStrike">
                <a:solidFill>
                  <a:schemeClr val="accent5">
                    <a:lumMod val="50000"/>
                  </a:schemeClr>
                </a:solidFill>
                <a:latin typeface="Arial Narrow"/>
                <a:ea typeface="+mn-ea"/>
                <a:cs typeface="+mn-cs"/>
              </a:rPr>
              <a:t>Circular Externa No: 2020-00008</a:t>
            </a:r>
            <a:endParaRPr lang="es-CO" sz="1100" b="1" i="0" u="none" strike="noStrike">
              <a:solidFill>
                <a:schemeClr val="accent5">
                  <a:lumMod val="50000"/>
                </a:schemeClr>
              </a:solidFill>
              <a:latin typeface="Arial Narrow"/>
              <a:ea typeface="+mn-ea"/>
              <a:cs typeface="+mn-cs"/>
            </a:endParaRPr>
          </a:p>
        </xdr:txBody>
      </xdr:sp>
      <xdr:sp macro="" textlink="">
        <xdr:nvSpPr>
          <xdr:cNvPr id="26" name="Rectángulo 25">
            <a:extLst>
              <a:ext uri="{FF2B5EF4-FFF2-40B4-BE49-F238E27FC236}">
                <a16:creationId xmlns:a16="http://schemas.microsoft.com/office/drawing/2014/main" id="{FB0A2DC2-49A2-45F0-ABFA-F1A27200A67E}"/>
              </a:ext>
            </a:extLst>
          </xdr:cNvPr>
          <xdr:cNvSpPr/>
        </xdr:nvSpPr>
        <xdr:spPr>
          <a:xfrm>
            <a:off x="1076325" y="266699"/>
            <a:ext cx="657225" cy="581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l"/>
            <a:r>
              <a:rPr lang="en-US" sz="2000" b="0" i="0" u="none" strike="noStrike">
                <a:solidFill>
                  <a:schemeClr val="tx1"/>
                </a:solidFill>
                <a:latin typeface="Arial Narrow"/>
                <a:ea typeface="+mn-ea"/>
                <a:cs typeface="+mn-cs"/>
              </a:rPr>
              <a:t>76%</a:t>
            </a:r>
            <a:endParaRPr lang="es-CO" sz="2000" b="0" i="0" u="none" strike="noStrike">
              <a:solidFill>
                <a:schemeClr val="tx1"/>
              </a:solidFill>
              <a:latin typeface="Arial Narrow"/>
              <a:ea typeface="+mn-ea"/>
              <a:cs typeface="+mn-cs"/>
            </a:endParaRPr>
          </a:p>
        </xdr:txBody>
      </xdr:sp>
    </xdr:grpSp>
    <xdr:clientData/>
  </xdr:twoCellAnchor>
  <xdr:twoCellAnchor>
    <xdr:from>
      <xdr:col>5</xdr:col>
      <xdr:colOff>714608</xdr:colOff>
      <xdr:row>5</xdr:row>
      <xdr:rowOff>7137</xdr:rowOff>
    </xdr:from>
    <xdr:to>
      <xdr:col>10</xdr:col>
      <xdr:colOff>150330</xdr:colOff>
      <xdr:row>16</xdr:row>
      <xdr:rowOff>42560</xdr:rowOff>
    </xdr:to>
    <xdr:grpSp>
      <xdr:nvGrpSpPr>
        <xdr:cNvPr id="3" name="Grupo 2">
          <a:extLst>
            <a:ext uri="{FF2B5EF4-FFF2-40B4-BE49-F238E27FC236}">
              <a16:creationId xmlns:a16="http://schemas.microsoft.com/office/drawing/2014/main" id="{E2CBCE17-C920-44D2-A891-2BB85DC4BF47}"/>
            </a:ext>
          </a:extLst>
        </xdr:cNvPr>
        <xdr:cNvGrpSpPr/>
      </xdr:nvGrpSpPr>
      <xdr:grpSpPr>
        <a:xfrm>
          <a:off x="4524608" y="959637"/>
          <a:ext cx="3245722" cy="2130923"/>
          <a:chOff x="0" y="0"/>
          <a:chExt cx="2738436" cy="2085974"/>
        </a:xfrm>
      </xdr:grpSpPr>
      <xdr:graphicFrame macro="">
        <xdr:nvGraphicFramePr>
          <xdr:cNvPr id="19" name="Gráfico 18">
            <a:extLst>
              <a:ext uri="{FF2B5EF4-FFF2-40B4-BE49-F238E27FC236}">
                <a16:creationId xmlns:a16="http://schemas.microsoft.com/office/drawing/2014/main" id="{4CCBAFEB-13A6-444A-A706-7A872FBE6E94}"/>
              </a:ext>
            </a:extLst>
          </xdr:cNvPr>
          <xdr:cNvGraphicFramePr/>
        </xdr:nvGraphicFramePr>
        <xdr:xfrm>
          <a:off x="0" y="338137"/>
          <a:ext cx="2738436" cy="1747837"/>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20" name="Rectángulo 19">
            <a:extLst>
              <a:ext uri="{FF2B5EF4-FFF2-40B4-BE49-F238E27FC236}">
                <a16:creationId xmlns:a16="http://schemas.microsoft.com/office/drawing/2014/main" id="{B279C1AC-D181-46FF-B30E-962196171334}"/>
              </a:ext>
            </a:extLst>
          </xdr:cNvPr>
          <xdr:cNvSpPr/>
        </xdr:nvSpPr>
        <xdr:spPr>
          <a:xfrm>
            <a:off x="1028701" y="904874"/>
            <a:ext cx="828674" cy="581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l"/>
            <a:r>
              <a:rPr lang="en-US" sz="2800" b="1" i="0" u="none" strike="noStrike">
                <a:solidFill>
                  <a:schemeClr val="accent5">
                    <a:lumMod val="50000"/>
                  </a:schemeClr>
                </a:solidFill>
                <a:latin typeface="Arial Narrow"/>
                <a:ea typeface="+mn-ea"/>
                <a:cs typeface="+mn-cs"/>
              </a:rPr>
              <a:t>100</a:t>
            </a:r>
            <a:endParaRPr lang="es-CO" sz="2800" b="1" i="0" u="none" strike="noStrike">
              <a:solidFill>
                <a:schemeClr val="accent5">
                  <a:lumMod val="50000"/>
                </a:schemeClr>
              </a:solidFill>
              <a:latin typeface="Arial Narrow"/>
              <a:ea typeface="+mn-ea"/>
              <a:cs typeface="+mn-cs"/>
            </a:endParaRPr>
          </a:p>
        </xdr:txBody>
      </xdr:sp>
      <xdr:sp macro="" textlink="">
        <xdr:nvSpPr>
          <xdr:cNvPr id="21" name="Rectángulo 20">
            <a:extLst>
              <a:ext uri="{FF2B5EF4-FFF2-40B4-BE49-F238E27FC236}">
                <a16:creationId xmlns:a16="http://schemas.microsoft.com/office/drawing/2014/main" id="{75EFB3B7-55B2-4396-9E5B-3C708D4F075B}"/>
              </a:ext>
            </a:extLst>
          </xdr:cNvPr>
          <xdr:cNvSpPr/>
        </xdr:nvSpPr>
        <xdr:spPr>
          <a:xfrm>
            <a:off x="514350" y="0"/>
            <a:ext cx="1666875" cy="476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en-US" sz="1100" b="1" i="0" u="none" strike="noStrike">
                <a:solidFill>
                  <a:schemeClr val="accent5">
                    <a:lumMod val="50000"/>
                  </a:schemeClr>
                </a:solidFill>
                <a:latin typeface="Arial Narrow"/>
                <a:ea typeface="+mn-ea"/>
                <a:cs typeface="+mn-cs"/>
              </a:rPr>
              <a:t>Circular Externa No: 2020-00008</a:t>
            </a:r>
            <a:endParaRPr lang="es-CO" sz="1100" b="1" i="0" u="none" strike="noStrike">
              <a:solidFill>
                <a:schemeClr val="accent5">
                  <a:lumMod val="50000"/>
                </a:schemeClr>
              </a:solidFill>
              <a:latin typeface="Arial Narrow"/>
              <a:ea typeface="+mn-ea"/>
              <a:cs typeface="+mn-cs"/>
            </a:endParaRPr>
          </a:p>
        </xdr:txBody>
      </xdr:sp>
      <xdr:sp macro="" textlink="">
        <xdr:nvSpPr>
          <xdr:cNvPr id="22" name="Rectángulo 21">
            <a:extLst>
              <a:ext uri="{FF2B5EF4-FFF2-40B4-BE49-F238E27FC236}">
                <a16:creationId xmlns:a16="http://schemas.microsoft.com/office/drawing/2014/main" id="{FB0A2DC2-49A2-45F0-ABFA-F1A27200A67E}"/>
              </a:ext>
            </a:extLst>
          </xdr:cNvPr>
          <xdr:cNvSpPr/>
        </xdr:nvSpPr>
        <xdr:spPr>
          <a:xfrm>
            <a:off x="1076325" y="266699"/>
            <a:ext cx="657225" cy="581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l"/>
            <a:r>
              <a:rPr lang="en-US" sz="1800" b="0" i="0" u="none" strike="noStrike">
                <a:solidFill>
                  <a:srgbClr val="000000"/>
                </a:solidFill>
                <a:latin typeface="Arial Narrow"/>
                <a:ea typeface="+mn-ea"/>
                <a:cs typeface="+mn-cs"/>
              </a:rPr>
              <a:t>63%</a:t>
            </a:r>
            <a:endParaRPr lang="es-CO" sz="1800" b="0" i="0" u="none" strike="noStrike">
              <a:solidFill>
                <a:srgbClr val="F33DE6"/>
              </a:solidFill>
              <a:latin typeface="Arial Narrow"/>
              <a:ea typeface="+mn-ea"/>
              <a:cs typeface="+mn-cs"/>
            </a:endParaRPr>
          </a:p>
        </xdr:txBody>
      </xdr:sp>
    </xdr:grpSp>
    <xdr:clientData/>
  </xdr:twoCellAnchor>
  <xdr:twoCellAnchor>
    <xdr:from>
      <xdr:col>3</xdr:col>
      <xdr:colOff>165973</xdr:colOff>
      <xdr:row>4</xdr:row>
      <xdr:rowOff>189075</xdr:rowOff>
    </xdr:from>
    <xdr:to>
      <xdr:col>7</xdr:col>
      <xdr:colOff>373168</xdr:colOff>
      <xdr:row>15</xdr:row>
      <xdr:rowOff>163603</xdr:rowOff>
    </xdr:to>
    <xdr:grpSp>
      <xdr:nvGrpSpPr>
        <xdr:cNvPr id="4" name="Grupo 3">
          <a:extLst>
            <a:ext uri="{FF2B5EF4-FFF2-40B4-BE49-F238E27FC236}">
              <a16:creationId xmlns:a16="http://schemas.microsoft.com/office/drawing/2014/main" id="{E2CBCE17-C920-44D2-A891-2BB85DC4BF47}"/>
            </a:ext>
          </a:extLst>
        </xdr:cNvPr>
        <xdr:cNvGrpSpPr/>
      </xdr:nvGrpSpPr>
      <xdr:grpSpPr>
        <a:xfrm>
          <a:off x="2451973" y="951075"/>
          <a:ext cx="3255195" cy="2070028"/>
          <a:chOff x="0" y="0"/>
          <a:chExt cx="2738436" cy="2085974"/>
        </a:xfrm>
      </xdr:grpSpPr>
      <xdr:graphicFrame macro="">
        <xdr:nvGraphicFramePr>
          <xdr:cNvPr id="15" name="Gráfico 14">
            <a:extLst>
              <a:ext uri="{FF2B5EF4-FFF2-40B4-BE49-F238E27FC236}">
                <a16:creationId xmlns:a16="http://schemas.microsoft.com/office/drawing/2014/main" id="{4CCBAFEB-13A6-444A-A706-7A872FBE6E94}"/>
              </a:ext>
            </a:extLst>
          </xdr:cNvPr>
          <xdr:cNvGraphicFramePr/>
        </xdr:nvGraphicFramePr>
        <xdr:xfrm>
          <a:off x="0" y="338137"/>
          <a:ext cx="2738436" cy="1747837"/>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16" name="Rectángulo 15">
            <a:extLst>
              <a:ext uri="{FF2B5EF4-FFF2-40B4-BE49-F238E27FC236}">
                <a16:creationId xmlns:a16="http://schemas.microsoft.com/office/drawing/2014/main" id="{B279C1AC-D181-46FF-B30E-962196171334}"/>
              </a:ext>
            </a:extLst>
          </xdr:cNvPr>
          <xdr:cNvSpPr/>
        </xdr:nvSpPr>
        <xdr:spPr>
          <a:xfrm>
            <a:off x="1028701" y="904874"/>
            <a:ext cx="828674" cy="581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l"/>
            <a:r>
              <a:rPr lang="en-US" sz="2800" b="1" i="0" u="none" strike="noStrike">
                <a:solidFill>
                  <a:schemeClr val="accent5">
                    <a:lumMod val="50000"/>
                  </a:schemeClr>
                </a:solidFill>
                <a:latin typeface="Arial Narrow"/>
                <a:ea typeface="+mn-ea"/>
                <a:cs typeface="+mn-cs"/>
              </a:rPr>
              <a:t>100</a:t>
            </a:r>
            <a:endParaRPr lang="es-CO" sz="2800" b="1" i="0" u="none" strike="noStrike">
              <a:solidFill>
                <a:schemeClr val="accent5">
                  <a:lumMod val="50000"/>
                </a:schemeClr>
              </a:solidFill>
              <a:latin typeface="Arial Narrow"/>
              <a:ea typeface="+mn-ea"/>
              <a:cs typeface="+mn-cs"/>
            </a:endParaRPr>
          </a:p>
        </xdr:txBody>
      </xdr:sp>
      <xdr:sp macro="" textlink="">
        <xdr:nvSpPr>
          <xdr:cNvPr id="17" name="Rectángulo 16">
            <a:extLst>
              <a:ext uri="{FF2B5EF4-FFF2-40B4-BE49-F238E27FC236}">
                <a16:creationId xmlns:a16="http://schemas.microsoft.com/office/drawing/2014/main" id="{75EFB3B7-55B2-4396-9E5B-3C708D4F075B}"/>
              </a:ext>
            </a:extLst>
          </xdr:cNvPr>
          <xdr:cNvSpPr/>
        </xdr:nvSpPr>
        <xdr:spPr>
          <a:xfrm>
            <a:off x="514350" y="0"/>
            <a:ext cx="1666875" cy="476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en-US" sz="1100" b="1" i="0" u="none" strike="noStrike">
                <a:solidFill>
                  <a:schemeClr val="accent5">
                    <a:lumMod val="50000"/>
                  </a:schemeClr>
                </a:solidFill>
                <a:latin typeface="Arial Narrow"/>
                <a:ea typeface="+mn-ea"/>
                <a:cs typeface="+mn-cs"/>
              </a:rPr>
              <a:t>Circular Externa No: 2020-00008</a:t>
            </a:r>
            <a:endParaRPr lang="es-CO" sz="1100" b="1" i="0" u="none" strike="noStrike">
              <a:solidFill>
                <a:schemeClr val="accent5">
                  <a:lumMod val="50000"/>
                </a:schemeClr>
              </a:solidFill>
              <a:latin typeface="Arial Narrow"/>
              <a:ea typeface="+mn-ea"/>
              <a:cs typeface="+mn-cs"/>
            </a:endParaRPr>
          </a:p>
        </xdr:txBody>
      </xdr:sp>
      <xdr:sp macro="" textlink="">
        <xdr:nvSpPr>
          <xdr:cNvPr id="18" name="Rectángulo 17">
            <a:extLst>
              <a:ext uri="{FF2B5EF4-FFF2-40B4-BE49-F238E27FC236}">
                <a16:creationId xmlns:a16="http://schemas.microsoft.com/office/drawing/2014/main" id="{FB0A2DC2-49A2-45F0-ABFA-F1A27200A67E}"/>
              </a:ext>
            </a:extLst>
          </xdr:cNvPr>
          <xdr:cNvSpPr/>
        </xdr:nvSpPr>
        <xdr:spPr>
          <a:xfrm>
            <a:off x="1076325" y="266699"/>
            <a:ext cx="657225" cy="581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l"/>
            <a:r>
              <a:rPr lang="en-US" sz="2000" b="0" i="0" u="none" strike="noStrike">
                <a:solidFill>
                  <a:sysClr val="windowText" lastClr="000000"/>
                </a:solidFill>
                <a:latin typeface="Arial Narrow"/>
                <a:ea typeface="+mn-ea"/>
                <a:cs typeface="+mn-cs"/>
              </a:rPr>
              <a:t>61%</a:t>
            </a:r>
            <a:endParaRPr lang="es-CO" sz="2000" b="0" i="0" u="none" strike="noStrike">
              <a:solidFill>
                <a:sysClr val="windowText" lastClr="000000"/>
              </a:solidFill>
              <a:latin typeface="Arial Narrow"/>
              <a:ea typeface="+mn-ea"/>
              <a:cs typeface="+mn-cs"/>
            </a:endParaRPr>
          </a:p>
        </xdr:txBody>
      </xdr:sp>
    </xdr:grpSp>
    <xdr:clientData/>
  </xdr:twoCellAnchor>
  <xdr:twoCellAnchor>
    <xdr:from>
      <xdr:col>11</xdr:col>
      <xdr:colOff>581900</xdr:colOff>
      <xdr:row>4</xdr:row>
      <xdr:rowOff>161925</xdr:rowOff>
    </xdr:from>
    <xdr:to>
      <xdr:col>15</xdr:col>
      <xdr:colOff>663962</xdr:colOff>
      <xdr:row>16</xdr:row>
      <xdr:rowOff>66343</xdr:rowOff>
    </xdr:to>
    <xdr:grpSp>
      <xdr:nvGrpSpPr>
        <xdr:cNvPr id="5" name="Grupo 4">
          <a:extLst>
            <a:ext uri="{FF2B5EF4-FFF2-40B4-BE49-F238E27FC236}">
              <a16:creationId xmlns:a16="http://schemas.microsoft.com/office/drawing/2014/main" id="{E2CBCE17-C920-44D2-A891-2BB85DC4BF47}"/>
            </a:ext>
          </a:extLst>
        </xdr:cNvPr>
        <xdr:cNvGrpSpPr/>
      </xdr:nvGrpSpPr>
      <xdr:grpSpPr>
        <a:xfrm>
          <a:off x="8963900" y="923925"/>
          <a:ext cx="3130062" cy="2190418"/>
          <a:chOff x="0" y="0"/>
          <a:chExt cx="2633683" cy="2181154"/>
        </a:xfrm>
      </xdr:grpSpPr>
      <xdr:graphicFrame macro="">
        <xdr:nvGraphicFramePr>
          <xdr:cNvPr id="11" name="Gráfico 10">
            <a:extLst>
              <a:ext uri="{FF2B5EF4-FFF2-40B4-BE49-F238E27FC236}">
                <a16:creationId xmlns:a16="http://schemas.microsoft.com/office/drawing/2014/main" id="{4CCBAFEB-13A6-444A-A706-7A872FBE6E94}"/>
              </a:ext>
            </a:extLst>
          </xdr:cNvPr>
          <xdr:cNvGraphicFramePr/>
        </xdr:nvGraphicFramePr>
        <xdr:xfrm>
          <a:off x="0" y="385736"/>
          <a:ext cx="2633683" cy="1795418"/>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12" name="Rectángulo 11">
            <a:extLst>
              <a:ext uri="{FF2B5EF4-FFF2-40B4-BE49-F238E27FC236}">
                <a16:creationId xmlns:a16="http://schemas.microsoft.com/office/drawing/2014/main" id="{B279C1AC-D181-46FF-B30E-962196171334}"/>
              </a:ext>
            </a:extLst>
          </xdr:cNvPr>
          <xdr:cNvSpPr/>
        </xdr:nvSpPr>
        <xdr:spPr>
          <a:xfrm>
            <a:off x="1028701" y="904874"/>
            <a:ext cx="828674" cy="581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l"/>
            <a:r>
              <a:rPr lang="en-US" sz="2800" b="1" i="0" u="none" strike="noStrike">
                <a:solidFill>
                  <a:schemeClr val="accent5">
                    <a:lumMod val="50000"/>
                  </a:schemeClr>
                </a:solidFill>
                <a:latin typeface="Arial Narrow"/>
                <a:ea typeface="+mn-ea"/>
                <a:cs typeface="+mn-cs"/>
              </a:rPr>
              <a:t>100</a:t>
            </a:r>
            <a:endParaRPr lang="es-CO" sz="2800" b="1" i="0" u="none" strike="noStrike">
              <a:solidFill>
                <a:schemeClr val="accent5">
                  <a:lumMod val="50000"/>
                </a:schemeClr>
              </a:solidFill>
              <a:latin typeface="Arial Narrow"/>
              <a:ea typeface="+mn-ea"/>
              <a:cs typeface="+mn-cs"/>
            </a:endParaRPr>
          </a:p>
        </xdr:txBody>
      </xdr:sp>
      <xdr:sp macro="" textlink="">
        <xdr:nvSpPr>
          <xdr:cNvPr id="13" name="Rectángulo 12">
            <a:extLst>
              <a:ext uri="{FF2B5EF4-FFF2-40B4-BE49-F238E27FC236}">
                <a16:creationId xmlns:a16="http://schemas.microsoft.com/office/drawing/2014/main" id="{75EFB3B7-55B2-4396-9E5B-3C708D4F075B}"/>
              </a:ext>
            </a:extLst>
          </xdr:cNvPr>
          <xdr:cNvSpPr/>
        </xdr:nvSpPr>
        <xdr:spPr>
          <a:xfrm>
            <a:off x="514350" y="0"/>
            <a:ext cx="1666875" cy="476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en-US" sz="1100" b="1" i="0" u="none" strike="noStrike">
                <a:solidFill>
                  <a:schemeClr val="accent5">
                    <a:lumMod val="50000"/>
                  </a:schemeClr>
                </a:solidFill>
                <a:latin typeface="Arial Narrow"/>
                <a:ea typeface="+mn-ea"/>
                <a:cs typeface="+mn-cs"/>
              </a:rPr>
              <a:t>Circular Externa No: 2020-00008</a:t>
            </a:r>
            <a:endParaRPr lang="es-CO" sz="1100" b="1" i="0" u="none" strike="noStrike">
              <a:solidFill>
                <a:schemeClr val="accent5">
                  <a:lumMod val="50000"/>
                </a:schemeClr>
              </a:solidFill>
              <a:latin typeface="Arial Narrow"/>
              <a:ea typeface="+mn-ea"/>
              <a:cs typeface="+mn-cs"/>
            </a:endParaRPr>
          </a:p>
        </xdr:txBody>
      </xdr:sp>
      <xdr:sp macro="" textlink="">
        <xdr:nvSpPr>
          <xdr:cNvPr id="14" name="Rectángulo 13">
            <a:extLst>
              <a:ext uri="{FF2B5EF4-FFF2-40B4-BE49-F238E27FC236}">
                <a16:creationId xmlns:a16="http://schemas.microsoft.com/office/drawing/2014/main" id="{FB0A2DC2-49A2-45F0-ABFA-F1A27200A67E}"/>
              </a:ext>
            </a:extLst>
          </xdr:cNvPr>
          <xdr:cNvSpPr/>
        </xdr:nvSpPr>
        <xdr:spPr>
          <a:xfrm>
            <a:off x="1076325" y="266699"/>
            <a:ext cx="657225" cy="581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l"/>
            <a:r>
              <a:rPr lang="es-CO" sz="2000" b="0" i="0" u="none" strike="noStrike">
                <a:solidFill>
                  <a:sysClr val="windowText" lastClr="000000"/>
                </a:solidFill>
                <a:latin typeface="Arial Narrow"/>
                <a:ea typeface="+mn-ea"/>
                <a:cs typeface="+mn-cs"/>
              </a:rPr>
              <a:t>63%</a:t>
            </a:r>
          </a:p>
        </xdr:txBody>
      </xdr:sp>
    </xdr:grpSp>
    <xdr:clientData/>
  </xdr:twoCellAnchor>
  <xdr:twoCellAnchor>
    <xdr:from>
      <xdr:col>8</xdr:col>
      <xdr:colOff>521604</xdr:colOff>
      <xdr:row>5</xdr:row>
      <xdr:rowOff>1179</xdr:rowOff>
    </xdr:from>
    <xdr:to>
      <xdr:col>13</xdr:col>
      <xdr:colOff>127343</xdr:colOff>
      <xdr:row>16</xdr:row>
      <xdr:rowOff>156496</xdr:rowOff>
    </xdr:to>
    <xdr:grpSp>
      <xdr:nvGrpSpPr>
        <xdr:cNvPr id="6" name="Grupo 5">
          <a:extLst>
            <a:ext uri="{FF2B5EF4-FFF2-40B4-BE49-F238E27FC236}">
              <a16:creationId xmlns:a16="http://schemas.microsoft.com/office/drawing/2014/main" id="{E2CBCE17-C920-44D2-A891-2BB85DC4BF47}"/>
            </a:ext>
          </a:extLst>
        </xdr:cNvPr>
        <xdr:cNvGrpSpPr/>
      </xdr:nvGrpSpPr>
      <xdr:grpSpPr>
        <a:xfrm>
          <a:off x="6617604" y="953679"/>
          <a:ext cx="3415739" cy="2250817"/>
          <a:chOff x="0" y="0"/>
          <a:chExt cx="2687766" cy="1983814"/>
        </a:xfrm>
      </xdr:grpSpPr>
      <xdr:graphicFrame macro="">
        <xdr:nvGraphicFramePr>
          <xdr:cNvPr id="7" name="Gráfico 6">
            <a:extLst>
              <a:ext uri="{FF2B5EF4-FFF2-40B4-BE49-F238E27FC236}">
                <a16:creationId xmlns:a16="http://schemas.microsoft.com/office/drawing/2014/main" id="{4CCBAFEB-13A6-444A-A706-7A872FBE6E94}"/>
              </a:ext>
            </a:extLst>
          </xdr:cNvPr>
          <xdr:cNvGraphicFramePr/>
        </xdr:nvGraphicFramePr>
        <xdr:xfrm>
          <a:off x="0" y="338137"/>
          <a:ext cx="2687766" cy="1645677"/>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8" name="Rectángulo 7">
            <a:extLst>
              <a:ext uri="{FF2B5EF4-FFF2-40B4-BE49-F238E27FC236}">
                <a16:creationId xmlns:a16="http://schemas.microsoft.com/office/drawing/2014/main" id="{B279C1AC-D181-46FF-B30E-962196171334}"/>
              </a:ext>
            </a:extLst>
          </xdr:cNvPr>
          <xdr:cNvSpPr/>
        </xdr:nvSpPr>
        <xdr:spPr>
          <a:xfrm>
            <a:off x="1028701" y="904874"/>
            <a:ext cx="828674" cy="581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l"/>
            <a:r>
              <a:rPr lang="en-US" sz="2800" b="1" i="0" u="none" strike="noStrike">
                <a:solidFill>
                  <a:schemeClr val="accent5">
                    <a:lumMod val="50000"/>
                  </a:schemeClr>
                </a:solidFill>
                <a:latin typeface="Arial Narrow"/>
                <a:ea typeface="+mn-ea"/>
                <a:cs typeface="+mn-cs"/>
              </a:rPr>
              <a:t>100</a:t>
            </a:r>
            <a:endParaRPr lang="es-CO" sz="2800" b="1" i="0" u="none" strike="noStrike">
              <a:solidFill>
                <a:schemeClr val="accent5">
                  <a:lumMod val="50000"/>
                </a:schemeClr>
              </a:solidFill>
              <a:latin typeface="Arial Narrow"/>
              <a:ea typeface="+mn-ea"/>
              <a:cs typeface="+mn-cs"/>
            </a:endParaRPr>
          </a:p>
        </xdr:txBody>
      </xdr:sp>
      <xdr:sp macro="" textlink="">
        <xdr:nvSpPr>
          <xdr:cNvPr id="9" name="Rectángulo 8">
            <a:extLst>
              <a:ext uri="{FF2B5EF4-FFF2-40B4-BE49-F238E27FC236}">
                <a16:creationId xmlns:a16="http://schemas.microsoft.com/office/drawing/2014/main" id="{75EFB3B7-55B2-4396-9E5B-3C708D4F075B}"/>
              </a:ext>
            </a:extLst>
          </xdr:cNvPr>
          <xdr:cNvSpPr/>
        </xdr:nvSpPr>
        <xdr:spPr>
          <a:xfrm>
            <a:off x="514350" y="0"/>
            <a:ext cx="1666875" cy="476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en-US" sz="1100" b="1" i="0" u="none" strike="noStrike">
                <a:solidFill>
                  <a:schemeClr val="accent5">
                    <a:lumMod val="50000"/>
                  </a:schemeClr>
                </a:solidFill>
                <a:latin typeface="Arial Narrow"/>
                <a:ea typeface="+mn-ea"/>
                <a:cs typeface="+mn-cs"/>
              </a:rPr>
              <a:t>Circular Externa No: 2020-00008</a:t>
            </a:r>
            <a:endParaRPr lang="es-CO" sz="1100" b="1" i="0" u="none" strike="noStrike">
              <a:solidFill>
                <a:schemeClr val="accent5">
                  <a:lumMod val="50000"/>
                </a:schemeClr>
              </a:solidFill>
              <a:latin typeface="Arial Narrow"/>
              <a:ea typeface="+mn-ea"/>
              <a:cs typeface="+mn-cs"/>
            </a:endParaRPr>
          </a:p>
        </xdr:txBody>
      </xdr:sp>
      <xdr:sp macro="" textlink="">
        <xdr:nvSpPr>
          <xdr:cNvPr id="10" name="Rectángulo 9">
            <a:extLst>
              <a:ext uri="{FF2B5EF4-FFF2-40B4-BE49-F238E27FC236}">
                <a16:creationId xmlns:a16="http://schemas.microsoft.com/office/drawing/2014/main" id="{FB0A2DC2-49A2-45F0-ABFA-F1A27200A67E}"/>
              </a:ext>
            </a:extLst>
          </xdr:cNvPr>
          <xdr:cNvSpPr/>
        </xdr:nvSpPr>
        <xdr:spPr>
          <a:xfrm>
            <a:off x="1076325" y="266699"/>
            <a:ext cx="657225" cy="581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l"/>
            <a:r>
              <a:rPr lang="en-US" sz="2000" b="0" i="0" u="none" strike="noStrike">
                <a:solidFill>
                  <a:sysClr val="windowText" lastClr="000000"/>
                </a:solidFill>
                <a:latin typeface="Arial Narrow"/>
                <a:ea typeface="+mn-ea"/>
                <a:cs typeface="+mn-cs"/>
              </a:rPr>
              <a:t>83%</a:t>
            </a:r>
            <a:endParaRPr lang="es-CO" sz="2000" b="0" i="0" u="none" strike="noStrike">
              <a:solidFill>
                <a:sysClr val="windowText" lastClr="000000"/>
              </a:solidFill>
              <a:latin typeface="Arial Narrow"/>
              <a:ea typeface="+mn-ea"/>
              <a:cs typeface="+mn-cs"/>
            </a:endParaRPr>
          </a:p>
        </xdr:txBody>
      </xdr:sp>
    </xdr:grpSp>
    <xdr:clientData/>
  </xdr:twoCellAnchor>
  <xdr:twoCellAnchor editAs="oneCell">
    <xdr:from>
      <xdr:col>4</xdr:col>
      <xdr:colOff>437695</xdr:colOff>
      <xdr:row>14</xdr:row>
      <xdr:rowOff>104775</xdr:rowOff>
    </xdr:from>
    <xdr:to>
      <xdr:col>6</xdr:col>
      <xdr:colOff>124308</xdr:colOff>
      <xdr:row>21</xdr:row>
      <xdr:rowOff>97991</xdr:rowOff>
    </xdr:to>
    <xdr:pic>
      <xdr:nvPicPr>
        <xdr:cNvPr id="27" name="Picture 4" descr="C O M F E N A L C O S A N T A N D E 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485695" y="2771775"/>
          <a:ext cx="1210613" cy="13267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209052</xdr:colOff>
      <xdr:row>16</xdr:row>
      <xdr:rowOff>84094</xdr:rowOff>
    </xdr:from>
    <xdr:to>
      <xdr:col>12</xdr:col>
      <xdr:colOff>317493</xdr:colOff>
      <xdr:row>20</xdr:row>
      <xdr:rowOff>31558</xdr:rowOff>
    </xdr:to>
    <xdr:pic>
      <xdr:nvPicPr>
        <xdr:cNvPr id="28" name="Picture 14" descr="Caja de Compensación Familiar | ComfaOriente"/>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067052" y="3132094"/>
          <a:ext cx="2394441" cy="7094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537463</xdr:colOff>
      <xdr:row>14</xdr:row>
      <xdr:rowOff>120067</xdr:rowOff>
    </xdr:from>
    <xdr:to>
      <xdr:col>9</xdr:col>
      <xdr:colOff>323933</xdr:colOff>
      <xdr:row>21</xdr:row>
      <xdr:rowOff>84627</xdr:rowOff>
    </xdr:to>
    <xdr:pic>
      <xdr:nvPicPr>
        <xdr:cNvPr id="29" name="Picture 16" descr="Comfanorte - Caja de Compensación Familiar de Norte de Santande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109463" y="2787067"/>
          <a:ext cx="2072470" cy="1298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323850</xdr:colOff>
      <xdr:row>14</xdr:row>
      <xdr:rowOff>168878</xdr:rowOff>
    </xdr:from>
    <xdr:to>
      <xdr:col>3</xdr:col>
      <xdr:colOff>208024</xdr:colOff>
      <xdr:row>20</xdr:row>
      <xdr:rowOff>133641</xdr:rowOff>
    </xdr:to>
    <xdr:pic>
      <xdr:nvPicPr>
        <xdr:cNvPr id="30" name="Picture 18" descr="comunicadores, periodistas, estudiantes de"/>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085850" y="2835878"/>
          <a:ext cx="1408174" cy="1107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692010</xdr:colOff>
      <xdr:row>16</xdr:row>
      <xdr:rowOff>20910</xdr:rowOff>
    </xdr:from>
    <xdr:to>
      <xdr:col>15</xdr:col>
      <xdr:colOff>92113</xdr:colOff>
      <xdr:row>20</xdr:row>
      <xdr:rowOff>32619</xdr:rowOff>
    </xdr:to>
    <xdr:pic>
      <xdr:nvPicPr>
        <xdr:cNvPr id="31" name="Picture 2" descr="CAFABA – Caja de Compensación Familiar de Barrancabermeja"/>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836010" y="3068910"/>
          <a:ext cx="1686103" cy="7737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evin\Desktop\Practicas\Seguimiento%20Circular%20Externa%20No%202020%2000008%20CAFABA-%20Corregida..xlsm"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Directrices Circular 00008"/>
      <sheetName val="Consolidado"/>
      <sheetName val="Cajas Zona Santander"/>
    </sheetNames>
    <sheetDataSet>
      <sheetData sheetId="0" refreshError="1">
        <row r="2">
          <cell r="A2" t="str">
            <v>CAFABA</v>
          </cell>
          <cell r="B2">
            <v>0</v>
          </cell>
        </row>
        <row r="3">
          <cell r="A3" t="str">
            <v>CAJASAN</v>
          </cell>
          <cell r="B3">
            <v>0</v>
          </cell>
        </row>
        <row r="4">
          <cell r="A4" t="str">
            <v>COMFANORTE</v>
          </cell>
          <cell r="B4">
            <v>0</v>
          </cell>
        </row>
        <row r="5">
          <cell r="A5" t="str">
            <v>COMFAORIENTE</v>
          </cell>
          <cell r="B5">
            <v>0</v>
          </cell>
        </row>
        <row r="6">
          <cell r="A6" t="str">
            <v>COMFENALCO  SANTANDER</v>
          </cell>
          <cell r="B6">
            <v>0</v>
          </cell>
        </row>
        <row r="7">
          <cell r="A7" t="str">
            <v>COMFIAR</v>
          </cell>
          <cell r="B7">
            <v>0</v>
          </cell>
        </row>
      </sheetData>
      <sheetData sheetId="1" refreshError="1">
        <row r="2">
          <cell r="D2" t="str">
            <v>CAFABA</v>
          </cell>
        </row>
      </sheetData>
      <sheetData sheetId="2" refreshError="1">
        <row r="2">
          <cell r="A2" t="str">
            <v>2. Estructura administrativa</v>
          </cell>
          <cell r="D2">
            <v>1</v>
          </cell>
          <cell r="E2">
            <v>0</v>
          </cell>
        </row>
        <row r="3">
          <cell r="A3" t="str">
            <v>3. Protocolos de Atención al ciudadano</v>
          </cell>
          <cell r="D3">
            <v>0.77142857142857146</v>
          </cell>
          <cell r="E3">
            <v>0.22857142857142854</v>
          </cell>
        </row>
        <row r="6">
          <cell r="A6" t="str">
            <v>6. Manejo de conseciones</v>
          </cell>
          <cell r="D6">
            <v>0.2</v>
          </cell>
          <cell r="E6">
            <v>0.8</v>
          </cell>
        </row>
        <row r="9">
          <cell r="A9" t="str">
            <v>Circular Externa No: 2020-00008</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s>
    <sheetDataSet>
      <sheetData sheetId="0" refreshError="1"/>
    </sheetDataSet>
  </externalBook>
</externalLink>
</file>

<file path=xl/tables/table1.xml><?xml version="1.0" encoding="utf-8"?>
<table xmlns="http://schemas.openxmlformats.org/spreadsheetml/2006/main" id="1" name="Tabla2" displayName="Tabla2" ref="C1:C5" totalsRowShown="0" headerRowDxfId="2" dataDxfId="1">
  <autoFilter ref="C1:C5"/>
  <tableColumns count="1">
    <tableColumn id="1" name="TRIMESTRE"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zoomScale="66" zoomScaleNormal="66" workbookViewId="0">
      <selection activeCell="H4" sqref="H4"/>
    </sheetView>
  </sheetViews>
  <sheetFormatPr baseColWidth="10" defaultRowHeight="15" x14ac:dyDescent="0.25"/>
  <cols>
    <col min="1" max="1" width="27.140625" customWidth="1"/>
    <col min="2" max="2" width="33.5703125" customWidth="1"/>
    <col min="3" max="3" width="33.140625" customWidth="1"/>
    <col min="4" max="4" width="14.85546875" customWidth="1"/>
  </cols>
  <sheetData>
    <row r="1" spans="1:3" ht="25.5" customHeight="1" x14ac:dyDescent="0.25">
      <c r="A1" s="5" t="s">
        <v>29</v>
      </c>
      <c r="B1" s="6" t="s">
        <v>30</v>
      </c>
      <c r="C1" s="7" t="s">
        <v>31</v>
      </c>
    </row>
    <row r="2" spans="1:3" ht="126" customHeight="1" x14ac:dyDescent="0.25">
      <c r="A2" s="3" t="s">
        <v>1</v>
      </c>
      <c r="B2" s="2"/>
      <c r="C2" s="8" t="s">
        <v>32</v>
      </c>
    </row>
    <row r="3" spans="1:3" ht="131.25" customHeight="1" x14ac:dyDescent="0.25">
      <c r="A3" s="3" t="s">
        <v>33</v>
      </c>
      <c r="B3" s="2"/>
      <c r="C3" s="8" t="s">
        <v>34</v>
      </c>
    </row>
    <row r="4" spans="1:3" ht="118.5" customHeight="1" x14ac:dyDescent="0.25">
      <c r="A4" s="3" t="s">
        <v>35</v>
      </c>
      <c r="B4" s="2"/>
      <c r="C4" s="8" t="s">
        <v>36</v>
      </c>
    </row>
    <row r="5" spans="1:3" ht="101.25" customHeight="1" x14ac:dyDescent="0.25">
      <c r="A5" s="3" t="s">
        <v>37</v>
      </c>
      <c r="B5" s="2"/>
      <c r="C5" s="8" t="s">
        <v>4</v>
      </c>
    </row>
    <row r="6" spans="1:3" ht="91.5" customHeight="1" x14ac:dyDescent="0.25">
      <c r="A6" s="4" t="s">
        <v>38</v>
      </c>
      <c r="B6" s="2"/>
      <c r="C6" s="8"/>
    </row>
  </sheetData>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2"/>
  <sheetViews>
    <sheetView topLeftCell="A7" zoomScale="59" zoomScaleNormal="59" workbookViewId="0">
      <selection activeCell="F42" sqref="F42"/>
    </sheetView>
  </sheetViews>
  <sheetFormatPr baseColWidth="10" defaultRowHeight="15" x14ac:dyDescent="0.25"/>
  <cols>
    <col min="1" max="1" width="4.42578125" customWidth="1"/>
    <col min="2" max="2" width="24.7109375" customWidth="1"/>
    <col min="3" max="3" width="29.140625" customWidth="1"/>
    <col min="4" max="4" width="111.28515625" customWidth="1"/>
    <col min="5" max="5" width="22.140625" customWidth="1"/>
    <col min="6" max="6" width="20.7109375" customWidth="1"/>
    <col min="7" max="7" width="20.42578125" customWidth="1"/>
    <col min="8" max="8" width="21" hidden="1" customWidth="1"/>
    <col min="9" max="9" width="23.42578125" hidden="1" customWidth="1"/>
    <col min="10" max="10" width="50.7109375" customWidth="1"/>
    <col min="11" max="11" width="50.42578125" hidden="1" customWidth="1"/>
    <col min="12" max="12" width="32.42578125" customWidth="1"/>
  </cols>
  <sheetData>
    <row r="1" spans="2:12" ht="91.5" customHeight="1" x14ac:dyDescent="0.25">
      <c r="B1" s="1"/>
      <c r="C1" s="190" t="s">
        <v>0</v>
      </c>
      <c r="D1" s="191"/>
      <c r="E1" s="191"/>
      <c r="F1" s="191"/>
      <c r="G1" s="191"/>
      <c r="H1" s="191"/>
      <c r="I1" s="191"/>
      <c r="J1" s="191"/>
      <c r="K1" s="191"/>
      <c r="L1" s="192"/>
    </row>
    <row r="2" spans="2:12" ht="77.25" customHeight="1" x14ac:dyDescent="0.3">
      <c r="B2" s="193" t="s">
        <v>40</v>
      </c>
      <c r="C2" s="194"/>
      <c r="D2" s="197" t="s">
        <v>33</v>
      </c>
      <c r="E2" s="199" t="s">
        <v>2</v>
      </c>
      <c r="F2" s="200"/>
      <c r="G2" s="9" t="s">
        <v>3</v>
      </c>
      <c r="H2" s="201"/>
      <c r="I2" s="202"/>
      <c r="J2" s="202"/>
      <c r="K2" s="10"/>
      <c r="L2" s="205"/>
    </row>
    <row r="3" spans="2:12" ht="35.25" customHeight="1" x14ac:dyDescent="0.3">
      <c r="B3" s="195"/>
      <c r="C3" s="196"/>
      <c r="D3" s="198"/>
      <c r="E3" s="207" t="s">
        <v>102</v>
      </c>
      <c r="F3" s="208"/>
      <c r="G3" s="19">
        <v>2021</v>
      </c>
      <c r="H3" s="203"/>
      <c r="I3" s="204"/>
      <c r="J3" s="204"/>
      <c r="K3" s="11"/>
      <c r="L3" s="206"/>
    </row>
    <row r="4" spans="2:12" ht="70.5" customHeight="1" thickBot="1" x14ac:dyDescent="0.3">
      <c r="B4" s="21" t="s">
        <v>5</v>
      </c>
      <c r="C4" s="22" t="s">
        <v>6</v>
      </c>
      <c r="D4" s="22" t="s">
        <v>41</v>
      </c>
      <c r="E4" s="23" t="s">
        <v>103</v>
      </c>
      <c r="F4" s="24" t="s">
        <v>7</v>
      </c>
      <c r="G4" s="68" t="s">
        <v>8</v>
      </c>
      <c r="H4" s="69" t="s">
        <v>108</v>
      </c>
      <c r="I4" s="69" t="s">
        <v>107</v>
      </c>
      <c r="J4" s="70" t="s">
        <v>109</v>
      </c>
      <c r="K4" s="70" t="s">
        <v>104</v>
      </c>
      <c r="L4" s="71" t="s">
        <v>105</v>
      </c>
    </row>
    <row r="5" spans="2:12" ht="93.75" customHeight="1" thickBot="1" x14ac:dyDescent="0.3">
      <c r="B5" s="72" t="s">
        <v>9</v>
      </c>
      <c r="C5" s="73" t="s">
        <v>9</v>
      </c>
      <c r="D5" s="74" t="s">
        <v>106</v>
      </c>
      <c r="E5" s="75">
        <v>10</v>
      </c>
      <c r="F5" s="75">
        <v>10</v>
      </c>
      <c r="G5" s="76">
        <f>+F5</f>
        <v>10</v>
      </c>
      <c r="H5" s="77"/>
      <c r="I5" s="77"/>
      <c r="J5" s="145" t="s">
        <v>212</v>
      </c>
      <c r="K5" s="79" t="s">
        <v>213</v>
      </c>
      <c r="L5" s="80"/>
    </row>
    <row r="6" spans="2:12" ht="211.5" customHeight="1" x14ac:dyDescent="0.25">
      <c r="B6" s="173" t="s">
        <v>10</v>
      </c>
      <c r="C6" s="27" t="s">
        <v>43</v>
      </c>
      <c r="D6" s="81" t="s">
        <v>45</v>
      </c>
      <c r="E6" s="82">
        <v>2</v>
      </c>
      <c r="F6" s="82">
        <v>1</v>
      </c>
      <c r="G6" s="176">
        <f>+F6+F7+F8+F9+F10+F11+F12+F13+F14+F15+F16+F17+F18+F19+F20+F21+F22+F23+F24+F25+F26</f>
        <v>20.5</v>
      </c>
      <c r="H6" s="83"/>
      <c r="I6" s="83"/>
      <c r="J6" s="146" t="s">
        <v>214</v>
      </c>
      <c r="K6" s="147" t="s">
        <v>215</v>
      </c>
      <c r="L6" s="84"/>
    </row>
    <row r="7" spans="2:12" ht="106.5" customHeight="1" x14ac:dyDescent="0.25">
      <c r="B7" s="174"/>
      <c r="C7" s="67" t="s">
        <v>11</v>
      </c>
      <c r="D7" s="85" t="s">
        <v>78</v>
      </c>
      <c r="E7" s="86">
        <v>2</v>
      </c>
      <c r="F7" s="86">
        <v>1</v>
      </c>
      <c r="G7" s="177"/>
      <c r="H7" s="87"/>
      <c r="I7" s="87"/>
      <c r="J7" s="13" t="s">
        <v>216</v>
      </c>
      <c r="K7" s="88" t="s">
        <v>217</v>
      </c>
      <c r="L7" s="89"/>
    </row>
    <row r="8" spans="2:12" ht="227.25" customHeight="1" x14ac:dyDescent="0.25">
      <c r="B8" s="174"/>
      <c r="C8" s="182" t="s">
        <v>47</v>
      </c>
      <c r="D8" s="90" t="s">
        <v>79</v>
      </c>
      <c r="E8" s="86">
        <v>2</v>
      </c>
      <c r="F8" s="86">
        <v>0.5</v>
      </c>
      <c r="G8" s="177"/>
      <c r="H8" s="87"/>
      <c r="I8" s="87"/>
      <c r="J8" s="13" t="s">
        <v>218</v>
      </c>
      <c r="K8" s="91" t="s">
        <v>219</v>
      </c>
      <c r="L8" s="89"/>
    </row>
    <row r="9" spans="2:12" ht="163.5" customHeight="1" x14ac:dyDescent="0.25">
      <c r="B9" s="174"/>
      <c r="C9" s="183"/>
      <c r="D9" s="92" t="s">
        <v>86</v>
      </c>
      <c r="E9" s="93">
        <v>1</v>
      </c>
      <c r="F9" s="93">
        <v>1</v>
      </c>
      <c r="G9" s="177"/>
      <c r="H9" s="87"/>
      <c r="I9" s="94"/>
      <c r="J9" s="213" t="s">
        <v>220</v>
      </c>
      <c r="K9" s="216" t="s">
        <v>221</v>
      </c>
      <c r="L9" s="209"/>
    </row>
    <row r="10" spans="2:12" ht="93.75" customHeight="1" x14ac:dyDescent="0.25">
      <c r="B10" s="174"/>
      <c r="C10" s="183"/>
      <c r="D10" s="95" t="s">
        <v>87</v>
      </c>
      <c r="E10" s="93">
        <v>1</v>
      </c>
      <c r="F10" s="93">
        <v>1</v>
      </c>
      <c r="G10" s="177"/>
      <c r="H10" s="87"/>
      <c r="I10" s="96"/>
      <c r="J10" s="214"/>
      <c r="K10" s="216"/>
      <c r="L10" s="210"/>
    </row>
    <row r="11" spans="2:12" ht="105.75" customHeight="1" x14ac:dyDescent="0.25">
      <c r="B11" s="174"/>
      <c r="C11" s="183"/>
      <c r="D11" s="95" t="s">
        <v>88</v>
      </c>
      <c r="E11" s="93">
        <v>1</v>
      </c>
      <c r="F11" s="93">
        <v>1</v>
      </c>
      <c r="G11" s="177"/>
      <c r="H11" s="87"/>
      <c r="I11" s="96"/>
      <c r="J11" s="214"/>
      <c r="K11" s="216"/>
      <c r="L11" s="210"/>
    </row>
    <row r="12" spans="2:12" ht="90.75" customHeight="1" x14ac:dyDescent="0.25">
      <c r="B12" s="174"/>
      <c r="C12" s="183"/>
      <c r="D12" s="95" t="s">
        <v>89</v>
      </c>
      <c r="E12" s="93">
        <v>1</v>
      </c>
      <c r="F12" s="93">
        <v>1</v>
      </c>
      <c r="G12" s="177"/>
      <c r="H12" s="87"/>
      <c r="I12" s="96"/>
      <c r="J12" s="214"/>
      <c r="K12" s="216"/>
      <c r="L12" s="210"/>
    </row>
    <row r="13" spans="2:12" ht="95.25" customHeight="1" x14ac:dyDescent="0.25">
      <c r="B13" s="174"/>
      <c r="C13" s="183"/>
      <c r="D13" s="95" t="s">
        <v>90</v>
      </c>
      <c r="E13" s="93">
        <v>1</v>
      </c>
      <c r="F13" s="93">
        <v>1</v>
      </c>
      <c r="G13" s="177"/>
      <c r="H13" s="87"/>
      <c r="I13" s="96"/>
      <c r="J13" s="214"/>
      <c r="K13" s="216"/>
      <c r="L13" s="210"/>
    </row>
    <row r="14" spans="2:12" ht="90.75" customHeight="1" x14ac:dyDescent="0.25">
      <c r="B14" s="174"/>
      <c r="C14" s="183"/>
      <c r="D14" s="95" t="s">
        <v>91</v>
      </c>
      <c r="E14" s="93">
        <v>1</v>
      </c>
      <c r="F14" s="93">
        <v>1</v>
      </c>
      <c r="G14" s="177"/>
      <c r="H14" s="87"/>
      <c r="I14" s="96"/>
      <c r="J14" s="214"/>
      <c r="K14" s="216"/>
      <c r="L14" s="210"/>
    </row>
    <row r="15" spans="2:12" ht="78" customHeight="1" x14ac:dyDescent="0.25">
      <c r="B15" s="174"/>
      <c r="C15" s="183"/>
      <c r="D15" s="95" t="s">
        <v>92</v>
      </c>
      <c r="E15" s="93">
        <v>1</v>
      </c>
      <c r="F15" s="93">
        <v>1</v>
      </c>
      <c r="G15" s="177"/>
      <c r="H15" s="87"/>
      <c r="I15" s="96"/>
      <c r="J15" s="214"/>
      <c r="K15" s="216"/>
      <c r="L15" s="210"/>
    </row>
    <row r="16" spans="2:12" ht="60" customHeight="1" x14ac:dyDescent="0.25">
      <c r="B16" s="174"/>
      <c r="C16" s="183"/>
      <c r="D16" s="95" t="s">
        <v>93</v>
      </c>
      <c r="E16" s="93">
        <v>1</v>
      </c>
      <c r="F16" s="93">
        <v>1</v>
      </c>
      <c r="G16" s="177"/>
      <c r="H16" s="87"/>
      <c r="I16" s="96"/>
      <c r="J16" s="214"/>
      <c r="K16" s="216"/>
      <c r="L16" s="210"/>
    </row>
    <row r="17" spans="2:12" ht="87.75" customHeight="1" x14ac:dyDescent="0.25">
      <c r="B17" s="174"/>
      <c r="C17" s="212"/>
      <c r="D17" s="95" t="s">
        <v>94</v>
      </c>
      <c r="E17" s="93">
        <v>1</v>
      </c>
      <c r="F17" s="93">
        <v>1</v>
      </c>
      <c r="G17" s="177"/>
      <c r="H17" s="87"/>
      <c r="I17" s="97"/>
      <c r="J17" s="215"/>
      <c r="K17" s="216"/>
      <c r="L17" s="211"/>
    </row>
    <row r="18" spans="2:12" ht="120" customHeight="1" x14ac:dyDescent="0.25">
      <c r="B18" s="174"/>
      <c r="C18" s="67" t="s">
        <v>12</v>
      </c>
      <c r="D18" s="98" t="s">
        <v>25</v>
      </c>
      <c r="E18" s="86">
        <v>2</v>
      </c>
      <c r="F18" s="86">
        <v>1</v>
      </c>
      <c r="G18" s="177"/>
      <c r="H18" s="87"/>
      <c r="I18" s="87"/>
      <c r="J18" s="13"/>
      <c r="K18" s="99" t="s">
        <v>222</v>
      </c>
      <c r="L18" s="89"/>
    </row>
    <row r="19" spans="2:12" ht="111.75" customHeight="1" x14ac:dyDescent="0.25">
      <c r="B19" s="174"/>
      <c r="C19" s="67" t="s">
        <v>13</v>
      </c>
      <c r="D19" s="98" t="s">
        <v>80</v>
      </c>
      <c r="E19" s="86">
        <v>2</v>
      </c>
      <c r="F19" s="86">
        <v>1</v>
      </c>
      <c r="G19" s="177"/>
      <c r="H19" s="87"/>
      <c r="I19" s="87"/>
      <c r="J19" s="13" t="s">
        <v>223</v>
      </c>
      <c r="K19" s="101" t="s">
        <v>224</v>
      </c>
      <c r="L19" s="100"/>
    </row>
    <row r="20" spans="2:12" ht="117.75" customHeight="1" x14ac:dyDescent="0.25">
      <c r="B20" s="174"/>
      <c r="C20" s="67" t="s">
        <v>14</v>
      </c>
      <c r="D20" s="98" t="s">
        <v>81</v>
      </c>
      <c r="E20" s="86">
        <v>2</v>
      </c>
      <c r="F20" s="86">
        <v>1</v>
      </c>
      <c r="G20" s="177"/>
      <c r="H20" s="87"/>
      <c r="I20" s="87"/>
      <c r="J20" s="13" t="s">
        <v>225</v>
      </c>
      <c r="K20" s="101" t="s">
        <v>226</v>
      </c>
      <c r="L20" s="89"/>
    </row>
    <row r="21" spans="2:12" ht="192.75" customHeight="1" x14ac:dyDescent="0.25">
      <c r="B21" s="174"/>
      <c r="C21" s="67" t="s">
        <v>52</v>
      </c>
      <c r="D21" s="102" t="s">
        <v>82</v>
      </c>
      <c r="E21" s="86">
        <v>2</v>
      </c>
      <c r="F21" s="86">
        <v>1</v>
      </c>
      <c r="G21" s="177"/>
      <c r="H21" s="87"/>
      <c r="I21" s="87"/>
      <c r="J21" s="13" t="s">
        <v>227</v>
      </c>
      <c r="K21" s="101"/>
      <c r="L21" s="89"/>
    </row>
    <row r="22" spans="2:12" ht="155.25" customHeight="1" x14ac:dyDescent="0.25">
      <c r="B22" s="174"/>
      <c r="C22" s="182" t="s">
        <v>54</v>
      </c>
      <c r="D22" s="98" t="s">
        <v>55</v>
      </c>
      <c r="E22" s="86">
        <v>2</v>
      </c>
      <c r="F22" s="86">
        <v>1</v>
      </c>
      <c r="G22" s="177"/>
      <c r="H22" s="87"/>
      <c r="I22" s="87"/>
      <c r="J22" s="13"/>
      <c r="K22" s="99"/>
      <c r="L22" s="103" t="s">
        <v>187</v>
      </c>
    </row>
    <row r="23" spans="2:12" ht="147.75" customHeight="1" x14ac:dyDescent="0.25">
      <c r="B23" s="174"/>
      <c r="C23" s="183"/>
      <c r="D23" s="90" t="s">
        <v>83</v>
      </c>
      <c r="E23" s="86">
        <v>3</v>
      </c>
      <c r="F23" s="86">
        <v>1</v>
      </c>
      <c r="G23" s="177"/>
      <c r="H23" s="87"/>
      <c r="I23" s="87"/>
      <c r="J23" s="13"/>
      <c r="K23" s="99"/>
      <c r="L23" s="89"/>
    </row>
    <row r="24" spans="2:12" ht="120" customHeight="1" x14ac:dyDescent="0.25">
      <c r="B24" s="174"/>
      <c r="C24" s="183"/>
      <c r="D24" s="98" t="s">
        <v>84</v>
      </c>
      <c r="E24" s="86">
        <v>2.5</v>
      </c>
      <c r="F24" s="86">
        <v>1</v>
      </c>
      <c r="G24" s="177"/>
      <c r="H24" s="87"/>
      <c r="I24" s="87"/>
      <c r="J24" s="13"/>
      <c r="K24" s="104"/>
      <c r="L24" s="103" t="s">
        <v>189</v>
      </c>
    </row>
    <row r="25" spans="2:12" ht="114" customHeight="1" x14ac:dyDescent="0.25">
      <c r="B25" s="174"/>
      <c r="C25" s="183"/>
      <c r="D25" s="98" t="s">
        <v>85</v>
      </c>
      <c r="E25" s="86">
        <v>2</v>
      </c>
      <c r="F25" s="86">
        <v>1</v>
      </c>
      <c r="G25" s="177"/>
      <c r="H25" s="87"/>
      <c r="I25" s="87"/>
      <c r="J25" s="13"/>
      <c r="K25" s="99"/>
      <c r="L25" s="103" t="s">
        <v>191</v>
      </c>
    </row>
    <row r="26" spans="2:12" ht="188.25" customHeight="1" thickBot="1" x14ac:dyDescent="0.3">
      <c r="B26" s="175"/>
      <c r="C26" s="184"/>
      <c r="D26" s="105" t="s">
        <v>95</v>
      </c>
      <c r="E26" s="106">
        <v>2</v>
      </c>
      <c r="F26" s="106">
        <v>1</v>
      </c>
      <c r="G26" s="178"/>
      <c r="H26" s="107"/>
      <c r="I26" s="107"/>
      <c r="J26" s="108"/>
      <c r="K26" s="109"/>
      <c r="L26" s="110"/>
    </row>
    <row r="27" spans="2:12" s="12" customFormat="1" ht="65.25" customHeight="1" x14ac:dyDescent="0.25">
      <c r="B27" s="173" t="s">
        <v>15</v>
      </c>
      <c r="C27" s="27" t="s">
        <v>62</v>
      </c>
      <c r="D27" s="111" t="s">
        <v>60</v>
      </c>
      <c r="E27" s="29">
        <v>1</v>
      </c>
      <c r="F27" s="29">
        <v>0.5</v>
      </c>
      <c r="G27" s="176">
        <f>+F27+F28+F29+F30+F31+F32+F33+F34+F35+F36+F37</f>
        <v>10.5</v>
      </c>
      <c r="H27" s="83"/>
      <c r="I27" s="83"/>
      <c r="J27" s="78" t="s">
        <v>228</v>
      </c>
      <c r="K27" s="112" t="s">
        <v>229</v>
      </c>
      <c r="L27" s="179" t="s">
        <v>194</v>
      </c>
    </row>
    <row r="28" spans="2:12" ht="128.25" customHeight="1" x14ac:dyDescent="0.25">
      <c r="B28" s="174"/>
      <c r="C28" s="67" t="s">
        <v>16</v>
      </c>
      <c r="D28" s="18" t="s">
        <v>63</v>
      </c>
      <c r="E28" s="30">
        <v>1.5</v>
      </c>
      <c r="F28" s="30">
        <v>1</v>
      </c>
      <c r="G28" s="177"/>
      <c r="H28" s="87"/>
      <c r="I28" s="87"/>
      <c r="J28" s="148" t="s">
        <v>230</v>
      </c>
      <c r="K28" s="91"/>
      <c r="L28" s="180"/>
    </row>
    <row r="29" spans="2:12" ht="96.75" customHeight="1" x14ac:dyDescent="0.25">
      <c r="B29" s="174"/>
      <c r="C29" s="67" t="s">
        <v>17</v>
      </c>
      <c r="D29" s="17" t="s">
        <v>65</v>
      </c>
      <c r="E29" s="30">
        <v>2</v>
      </c>
      <c r="F29" s="30">
        <v>1</v>
      </c>
      <c r="G29" s="177"/>
      <c r="H29" s="87"/>
      <c r="I29" s="87"/>
      <c r="J29" s="148" t="s">
        <v>231</v>
      </c>
      <c r="K29" s="91"/>
      <c r="L29" s="180"/>
    </row>
    <row r="30" spans="2:12" ht="89.25" customHeight="1" x14ac:dyDescent="0.25">
      <c r="B30" s="174"/>
      <c r="C30" s="67" t="s">
        <v>18</v>
      </c>
      <c r="D30" s="13" t="s">
        <v>26</v>
      </c>
      <c r="E30" s="30">
        <v>2</v>
      </c>
      <c r="F30" s="30">
        <v>1</v>
      </c>
      <c r="G30" s="177"/>
      <c r="H30" s="87"/>
      <c r="I30" s="87"/>
      <c r="J30" s="13" t="s">
        <v>232</v>
      </c>
      <c r="K30" s="91"/>
      <c r="L30" s="180"/>
    </row>
    <row r="31" spans="2:12" ht="120" customHeight="1" x14ac:dyDescent="0.25">
      <c r="B31" s="174"/>
      <c r="C31" s="67" t="s">
        <v>19</v>
      </c>
      <c r="D31" s="13" t="s">
        <v>27</v>
      </c>
      <c r="E31" s="30">
        <v>2</v>
      </c>
      <c r="F31" s="30">
        <v>1</v>
      </c>
      <c r="G31" s="177"/>
      <c r="H31" s="87"/>
      <c r="I31" s="87"/>
      <c r="J31" s="13" t="s">
        <v>233</v>
      </c>
      <c r="K31" s="91"/>
      <c r="L31" s="181"/>
    </row>
    <row r="32" spans="2:12" ht="56.25" customHeight="1" x14ac:dyDescent="0.25">
      <c r="B32" s="174"/>
      <c r="C32" s="182" t="s">
        <v>20</v>
      </c>
      <c r="D32" s="15" t="s">
        <v>112</v>
      </c>
      <c r="E32" s="30">
        <v>1</v>
      </c>
      <c r="F32" s="30">
        <v>1</v>
      </c>
      <c r="G32" s="177"/>
      <c r="H32" s="87"/>
      <c r="I32" s="87"/>
      <c r="J32" s="13" t="s">
        <v>231</v>
      </c>
      <c r="K32" s="91"/>
      <c r="L32" s="113"/>
    </row>
    <row r="33" spans="2:12" ht="93.75" customHeight="1" x14ac:dyDescent="0.25">
      <c r="B33" s="174"/>
      <c r="C33" s="183"/>
      <c r="D33" s="15" t="s">
        <v>96</v>
      </c>
      <c r="E33" s="30">
        <v>1</v>
      </c>
      <c r="F33" s="30">
        <v>1</v>
      </c>
      <c r="G33" s="177"/>
      <c r="H33" s="87"/>
      <c r="I33" s="87"/>
      <c r="J33" s="149" t="s">
        <v>234</v>
      </c>
      <c r="K33" s="91"/>
      <c r="L33" s="113"/>
    </row>
    <row r="34" spans="2:12" ht="87" x14ac:dyDescent="0.25">
      <c r="B34" s="174"/>
      <c r="C34" s="183"/>
      <c r="D34" s="15" t="s">
        <v>97</v>
      </c>
      <c r="E34" s="30">
        <v>1</v>
      </c>
      <c r="F34" s="30">
        <v>1</v>
      </c>
      <c r="G34" s="177"/>
      <c r="H34" s="87"/>
      <c r="I34" s="87"/>
      <c r="J34" s="148" t="s">
        <v>235</v>
      </c>
      <c r="K34" s="91"/>
      <c r="L34" s="113"/>
    </row>
    <row r="35" spans="2:12" ht="87" x14ac:dyDescent="0.25">
      <c r="B35" s="174"/>
      <c r="C35" s="183"/>
      <c r="D35" s="15" t="s">
        <v>98</v>
      </c>
      <c r="E35" s="30">
        <v>1</v>
      </c>
      <c r="F35" s="30">
        <v>1</v>
      </c>
      <c r="G35" s="177"/>
      <c r="H35" s="87"/>
      <c r="I35" s="87"/>
      <c r="J35" s="148"/>
      <c r="K35" s="91"/>
      <c r="L35" s="113"/>
    </row>
    <row r="36" spans="2:12" ht="86.25" x14ac:dyDescent="0.25">
      <c r="B36" s="174"/>
      <c r="C36" s="183"/>
      <c r="D36" s="15" t="s">
        <v>99</v>
      </c>
      <c r="E36" s="30">
        <v>1</v>
      </c>
      <c r="F36" s="30">
        <v>1</v>
      </c>
      <c r="G36" s="177"/>
      <c r="H36" s="87"/>
      <c r="I36" s="87"/>
      <c r="J36" s="148" t="s">
        <v>236</v>
      </c>
      <c r="K36" s="91"/>
      <c r="L36" s="113"/>
    </row>
    <row r="37" spans="2:12" ht="116.25" customHeight="1" thickBot="1" x14ac:dyDescent="0.3">
      <c r="B37" s="175"/>
      <c r="C37" s="184"/>
      <c r="D37" s="108" t="s">
        <v>100</v>
      </c>
      <c r="E37" s="114">
        <v>2</v>
      </c>
      <c r="F37" s="114">
        <v>1</v>
      </c>
      <c r="G37" s="178"/>
      <c r="H37" s="107"/>
      <c r="I37" s="107"/>
      <c r="J37" s="150" t="s">
        <v>237</v>
      </c>
      <c r="K37" s="115"/>
      <c r="L37" s="116" t="s">
        <v>206</v>
      </c>
    </row>
    <row r="38" spans="2:12" ht="108" customHeight="1" thickBot="1" x14ac:dyDescent="0.3">
      <c r="B38" s="117" t="s">
        <v>21</v>
      </c>
      <c r="C38" s="118" t="s">
        <v>21</v>
      </c>
      <c r="D38" s="119" t="s">
        <v>74</v>
      </c>
      <c r="E38" s="120">
        <v>10</v>
      </c>
      <c r="F38" s="120">
        <v>5</v>
      </c>
      <c r="G38" s="122">
        <f>+F38</f>
        <v>5</v>
      </c>
      <c r="H38" s="123"/>
      <c r="I38" s="123"/>
      <c r="J38" s="119" t="s">
        <v>238</v>
      </c>
      <c r="K38" s="124"/>
      <c r="L38" s="125" t="s">
        <v>208</v>
      </c>
    </row>
    <row r="39" spans="2:12" ht="80.25" customHeight="1" thickBot="1" x14ac:dyDescent="0.3">
      <c r="B39" s="126" t="s">
        <v>22</v>
      </c>
      <c r="C39" s="127" t="s">
        <v>22</v>
      </c>
      <c r="D39" s="128" t="s">
        <v>28</v>
      </c>
      <c r="E39" s="75">
        <v>10</v>
      </c>
      <c r="F39" s="75">
        <v>10</v>
      </c>
      <c r="G39" s="76">
        <f>+F39</f>
        <v>10</v>
      </c>
      <c r="H39" s="77"/>
      <c r="I39" s="77"/>
      <c r="J39" s="128" t="s">
        <v>239</v>
      </c>
      <c r="K39" s="129"/>
      <c r="L39" s="80"/>
    </row>
    <row r="40" spans="2:12" ht="152.25" customHeight="1" thickBot="1" x14ac:dyDescent="0.3">
      <c r="B40" s="126" t="s">
        <v>23</v>
      </c>
      <c r="C40" s="130" t="s">
        <v>23</v>
      </c>
      <c r="D40" s="131" t="s">
        <v>75</v>
      </c>
      <c r="E40" s="132">
        <v>10</v>
      </c>
      <c r="F40" s="132">
        <v>10</v>
      </c>
      <c r="G40" s="134">
        <f>+F40</f>
        <v>10</v>
      </c>
      <c r="H40" s="135"/>
      <c r="I40" s="135"/>
      <c r="J40" s="128" t="s">
        <v>240</v>
      </c>
      <c r="K40" s="129"/>
      <c r="L40" s="80"/>
    </row>
    <row r="41" spans="2:12" ht="104.25" customHeight="1" thickBot="1" x14ac:dyDescent="0.3">
      <c r="B41" s="126" t="s">
        <v>24</v>
      </c>
      <c r="C41" s="136" t="s">
        <v>111</v>
      </c>
      <c r="D41" s="137" t="s">
        <v>110</v>
      </c>
      <c r="E41" s="75">
        <v>10</v>
      </c>
      <c r="F41" s="75">
        <v>10</v>
      </c>
      <c r="G41" s="138">
        <f>+F41</f>
        <v>10</v>
      </c>
      <c r="H41" s="139"/>
      <c r="I41" s="139"/>
      <c r="J41" s="128" t="s">
        <v>241</v>
      </c>
      <c r="K41" s="151" t="s">
        <v>242</v>
      </c>
      <c r="L41" s="80"/>
    </row>
    <row r="42" spans="2:12" ht="47.25" customHeight="1" thickBot="1" x14ac:dyDescent="0.35">
      <c r="B42" s="185" t="s">
        <v>39</v>
      </c>
      <c r="C42" s="186"/>
      <c r="D42" s="186"/>
      <c r="E42" s="140">
        <f>SUM(E5:E41)</f>
        <v>100</v>
      </c>
      <c r="F42" s="141">
        <f>SUM(F5:F41)</f>
        <v>76</v>
      </c>
      <c r="G42" s="142">
        <f>SUM(G5:G41)</f>
        <v>76</v>
      </c>
      <c r="H42" s="143">
        <f>+SUM(H5:H41)</f>
        <v>0</v>
      </c>
      <c r="I42" s="143"/>
      <c r="J42" s="187"/>
      <c r="K42" s="188"/>
      <c r="L42" s="189"/>
    </row>
  </sheetData>
  <mergeCells count="20">
    <mergeCell ref="L9:L17"/>
    <mergeCell ref="C22:C26"/>
    <mergeCell ref="B6:B26"/>
    <mergeCell ref="G6:G26"/>
    <mergeCell ref="C8:C17"/>
    <mergeCell ref="J9:J17"/>
    <mergeCell ref="K9:K17"/>
    <mergeCell ref="C1:L1"/>
    <mergeCell ref="B2:C3"/>
    <mergeCell ref="D2:D3"/>
    <mergeCell ref="E2:F2"/>
    <mergeCell ref="H2:J3"/>
    <mergeCell ref="L2:L3"/>
    <mergeCell ref="E3:F3"/>
    <mergeCell ref="B27:B37"/>
    <mergeCell ref="G27:G37"/>
    <mergeCell ref="L27:L31"/>
    <mergeCell ref="C32:C37"/>
    <mergeCell ref="B42:D42"/>
    <mergeCell ref="J42:L4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2"/>
  <sheetViews>
    <sheetView topLeftCell="A40" zoomScale="71" zoomScaleNormal="71" workbookViewId="0">
      <selection activeCell="D5" sqref="D5"/>
    </sheetView>
  </sheetViews>
  <sheetFormatPr baseColWidth="10" defaultRowHeight="15" x14ac:dyDescent="0.25"/>
  <cols>
    <col min="1" max="1" width="4.42578125" customWidth="1"/>
    <col min="2" max="2" width="24.7109375" customWidth="1"/>
    <col min="3" max="3" width="29.140625" customWidth="1"/>
    <col min="4" max="4" width="111.28515625" customWidth="1"/>
    <col min="5" max="5" width="22.140625" customWidth="1"/>
    <col min="6" max="6" width="20.7109375" customWidth="1"/>
    <col min="7" max="7" width="20.42578125" customWidth="1"/>
    <col min="8" max="8" width="21" hidden="1" customWidth="1"/>
    <col min="9" max="9" width="47.85546875" customWidth="1"/>
    <col min="10" max="10" width="32.42578125" customWidth="1"/>
  </cols>
  <sheetData>
    <row r="1" spans="2:10" ht="91.5" customHeight="1" x14ac:dyDescent="0.25">
      <c r="B1" s="1"/>
      <c r="C1" s="190" t="s">
        <v>0</v>
      </c>
      <c r="D1" s="191"/>
      <c r="E1" s="191"/>
      <c r="F1" s="191"/>
      <c r="G1" s="191"/>
      <c r="H1" s="191"/>
      <c r="I1" s="191"/>
      <c r="J1" s="192"/>
    </row>
    <row r="2" spans="2:10" ht="77.25" customHeight="1" x14ac:dyDescent="0.25">
      <c r="B2" s="193" t="s">
        <v>40</v>
      </c>
      <c r="C2" s="194"/>
      <c r="D2" s="197" t="s">
        <v>38</v>
      </c>
      <c r="E2" s="199" t="s">
        <v>2</v>
      </c>
      <c r="F2" s="200"/>
      <c r="G2" s="9" t="s">
        <v>3</v>
      </c>
      <c r="H2" s="201"/>
      <c r="I2" s="202"/>
      <c r="J2" s="205"/>
    </row>
    <row r="3" spans="2:10" ht="35.25" customHeight="1" x14ac:dyDescent="0.25">
      <c r="B3" s="195"/>
      <c r="C3" s="196"/>
      <c r="D3" s="198"/>
      <c r="E3" s="207" t="s">
        <v>102</v>
      </c>
      <c r="F3" s="208"/>
      <c r="G3" s="19">
        <v>2021</v>
      </c>
      <c r="H3" s="203"/>
      <c r="I3" s="204"/>
      <c r="J3" s="206"/>
    </row>
    <row r="4" spans="2:10" ht="70.5" customHeight="1" thickBot="1" x14ac:dyDescent="0.3">
      <c r="B4" s="21" t="s">
        <v>5</v>
      </c>
      <c r="C4" s="22" t="s">
        <v>6</v>
      </c>
      <c r="D4" s="22" t="s">
        <v>41</v>
      </c>
      <c r="E4" s="23" t="s">
        <v>103</v>
      </c>
      <c r="F4" s="24" t="s">
        <v>7</v>
      </c>
      <c r="G4" s="68" t="s">
        <v>8</v>
      </c>
      <c r="H4" s="69" t="s">
        <v>108</v>
      </c>
      <c r="I4" s="70" t="s">
        <v>109</v>
      </c>
      <c r="J4" s="71" t="s">
        <v>105</v>
      </c>
    </row>
    <row r="5" spans="2:10" ht="93.75" customHeight="1" thickBot="1" x14ac:dyDescent="0.3">
      <c r="B5" s="72" t="s">
        <v>9</v>
      </c>
      <c r="C5" s="73" t="s">
        <v>9</v>
      </c>
      <c r="D5" s="74" t="s">
        <v>106</v>
      </c>
      <c r="E5" s="75">
        <v>10</v>
      </c>
      <c r="F5" s="28">
        <v>10</v>
      </c>
      <c r="G5" s="76">
        <f>+F5</f>
        <v>10</v>
      </c>
      <c r="H5" s="77"/>
      <c r="I5" s="161"/>
      <c r="J5" s="80"/>
    </row>
    <row r="6" spans="2:10" ht="211.5" customHeight="1" x14ac:dyDescent="0.25">
      <c r="B6" s="173" t="s">
        <v>10</v>
      </c>
      <c r="C6" s="27" t="s">
        <v>43</v>
      </c>
      <c r="D6" s="81" t="s">
        <v>45</v>
      </c>
      <c r="E6" s="82">
        <v>2</v>
      </c>
      <c r="F6" s="25">
        <v>2</v>
      </c>
      <c r="G6" s="176">
        <f>+F6+F7+F8+F9+F10+F11+F12+F13+F14+F15+F16+F17+F18+F19+F20+F21+F22+F23+F24+F25+F26</f>
        <v>19</v>
      </c>
      <c r="H6" s="83"/>
      <c r="I6" s="162"/>
      <c r="J6" s="84"/>
    </row>
    <row r="7" spans="2:10" ht="106.5" customHeight="1" x14ac:dyDescent="0.25">
      <c r="B7" s="174"/>
      <c r="C7" s="67" t="s">
        <v>11</v>
      </c>
      <c r="D7" s="85" t="s">
        <v>78</v>
      </c>
      <c r="E7" s="86">
        <v>2</v>
      </c>
      <c r="F7" s="14">
        <v>0</v>
      </c>
      <c r="G7" s="177"/>
      <c r="H7" s="87"/>
      <c r="I7" s="163"/>
      <c r="J7" s="89"/>
    </row>
    <row r="8" spans="2:10" ht="227.25" customHeight="1" x14ac:dyDescent="0.25">
      <c r="B8" s="174"/>
      <c r="C8" s="182" t="s">
        <v>47</v>
      </c>
      <c r="D8" s="90" t="s">
        <v>79</v>
      </c>
      <c r="E8" s="86">
        <v>2</v>
      </c>
      <c r="F8" s="14">
        <v>0</v>
      </c>
      <c r="G8" s="177"/>
      <c r="H8" s="87"/>
      <c r="I8" s="163"/>
      <c r="J8" s="89"/>
    </row>
    <row r="9" spans="2:10" ht="163.5" customHeight="1" x14ac:dyDescent="0.25">
      <c r="B9" s="174"/>
      <c r="C9" s="183"/>
      <c r="D9" s="92" t="s">
        <v>86</v>
      </c>
      <c r="E9" s="93">
        <v>1</v>
      </c>
      <c r="F9" s="20">
        <v>1</v>
      </c>
      <c r="G9" s="177"/>
      <c r="H9" s="87"/>
      <c r="I9" s="164"/>
      <c r="J9" s="209"/>
    </row>
    <row r="10" spans="2:10" ht="93.75" customHeight="1" x14ac:dyDescent="0.25">
      <c r="B10" s="174"/>
      <c r="C10" s="183"/>
      <c r="D10" s="95" t="s">
        <v>87</v>
      </c>
      <c r="E10" s="93">
        <v>1</v>
      </c>
      <c r="F10" s="20">
        <v>1</v>
      </c>
      <c r="G10" s="177"/>
      <c r="H10" s="87"/>
      <c r="I10" s="71"/>
      <c r="J10" s="210"/>
    </row>
    <row r="11" spans="2:10" ht="105.75" customHeight="1" x14ac:dyDescent="0.25">
      <c r="B11" s="174"/>
      <c r="C11" s="183"/>
      <c r="D11" s="95" t="s">
        <v>88</v>
      </c>
      <c r="E11" s="93">
        <v>1</v>
      </c>
      <c r="F11" s="20">
        <v>1</v>
      </c>
      <c r="G11" s="177"/>
      <c r="H11" s="87"/>
      <c r="I11" s="71"/>
      <c r="J11" s="210"/>
    </row>
    <row r="12" spans="2:10" ht="90.75" customHeight="1" x14ac:dyDescent="0.25">
      <c r="B12" s="174"/>
      <c r="C12" s="183"/>
      <c r="D12" s="95" t="s">
        <v>89</v>
      </c>
      <c r="E12" s="93">
        <v>1</v>
      </c>
      <c r="F12" s="20">
        <v>1</v>
      </c>
      <c r="G12" s="177"/>
      <c r="H12" s="87"/>
      <c r="I12" s="71"/>
      <c r="J12" s="210"/>
    </row>
    <row r="13" spans="2:10" ht="95.25" customHeight="1" x14ac:dyDescent="0.25">
      <c r="B13" s="174"/>
      <c r="C13" s="183"/>
      <c r="D13" s="95" t="s">
        <v>90</v>
      </c>
      <c r="E13" s="93">
        <v>1</v>
      </c>
      <c r="F13" s="20">
        <v>1</v>
      </c>
      <c r="G13" s="177"/>
      <c r="H13" s="87"/>
      <c r="I13" s="71"/>
      <c r="J13" s="210"/>
    </row>
    <row r="14" spans="2:10" ht="90.75" customHeight="1" x14ac:dyDescent="0.25">
      <c r="B14" s="174"/>
      <c r="C14" s="183"/>
      <c r="D14" s="95" t="s">
        <v>91</v>
      </c>
      <c r="E14" s="93">
        <v>1</v>
      </c>
      <c r="F14" s="20">
        <v>1</v>
      </c>
      <c r="G14" s="177"/>
      <c r="H14" s="87"/>
      <c r="I14" s="71"/>
      <c r="J14" s="210"/>
    </row>
    <row r="15" spans="2:10" ht="78" customHeight="1" x14ac:dyDescent="0.25">
      <c r="B15" s="174"/>
      <c r="C15" s="183"/>
      <c r="D15" s="95" t="s">
        <v>92</v>
      </c>
      <c r="E15" s="93">
        <v>1</v>
      </c>
      <c r="F15" s="20">
        <v>1</v>
      </c>
      <c r="G15" s="177"/>
      <c r="H15" s="87"/>
      <c r="I15" s="71"/>
      <c r="J15" s="210"/>
    </row>
    <row r="16" spans="2:10" ht="60" customHeight="1" x14ac:dyDescent="0.25">
      <c r="B16" s="174"/>
      <c r="C16" s="183"/>
      <c r="D16" s="95" t="s">
        <v>93</v>
      </c>
      <c r="E16" s="93">
        <v>1</v>
      </c>
      <c r="F16" s="20">
        <v>1</v>
      </c>
      <c r="G16" s="177"/>
      <c r="H16" s="87"/>
      <c r="I16" s="71"/>
      <c r="J16" s="210"/>
    </row>
    <row r="17" spans="2:10" ht="87.75" customHeight="1" x14ac:dyDescent="0.25">
      <c r="B17" s="174"/>
      <c r="C17" s="212"/>
      <c r="D17" s="95" t="s">
        <v>94</v>
      </c>
      <c r="E17" s="93">
        <v>1</v>
      </c>
      <c r="F17" s="20">
        <v>1</v>
      </c>
      <c r="G17" s="177"/>
      <c r="H17" s="87"/>
      <c r="I17" s="165"/>
      <c r="J17" s="211"/>
    </row>
    <row r="18" spans="2:10" ht="120" customHeight="1" x14ac:dyDescent="0.25">
      <c r="B18" s="174"/>
      <c r="C18" s="67" t="s">
        <v>12</v>
      </c>
      <c r="D18" s="98" t="s">
        <v>25</v>
      </c>
      <c r="E18" s="86">
        <v>2</v>
      </c>
      <c r="F18" s="14">
        <v>2</v>
      </c>
      <c r="G18" s="177"/>
      <c r="H18" s="87"/>
      <c r="I18" s="163"/>
      <c r="J18" s="89"/>
    </row>
    <row r="19" spans="2:10" ht="111.75" customHeight="1" x14ac:dyDescent="0.25">
      <c r="B19" s="174"/>
      <c r="C19" s="67" t="s">
        <v>13</v>
      </c>
      <c r="D19" s="98" t="s">
        <v>80</v>
      </c>
      <c r="E19" s="86">
        <v>2</v>
      </c>
      <c r="F19" s="14">
        <v>2</v>
      </c>
      <c r="G19" s="177"/>
      <c r="H19" s="87"/>
      <c r="I19" s="163"/>
      <c r="J19" s="100"/>
    </row>
    <row r="20" spans="2:10" ht="117.75" customHeight="1" x14ac:dyDescent="0.25">
      <c r="B20" s="174"/>
      <c r="C20" s="67" t="s">
        <v>14</v>
      </c>
      <c r="D20" s="98" t="s">
        <v>81</v>
      </c>
      <c r="E20" s="86">
        <v>2</v>
      </c>
      <c r="F20" s="14">
        <v>2</v>
      </c>
      <c r="G20" s="177"/>
      <c r="H20" s="87"/>
      <c r="I20" s="163"/>
      <c r="J20" s="89"/>
    </row>
    <row r="21" spans="2:10" ht="192.75" customHeight="1" x14ac:dyDescent="0.25">
      <c r="B21" s="174"/>
      <c r="C21" s="67" t="s">
        <v>52</v>
      </c>
      <c r="D21" s="102" t="s">
        <v>82</v>
      </c>
      <c r="E21" s="86">
        <v>2</v>
      </c>
      <c r="F21" s="14">
        <v>2</v>
      </c>
      <c r="G21" s="177"/>
      <c r="H21" s="87"/>
      <c r="I21" s="163"/>
      <c r="J21" s="89"/>
    </row>
    <row r="22" spans="2:10" ht="155.25" customHeight="1" x14ac:dyDescent="0.25">
      <c r="B22" s="174"/>
      <c r="C22" s="182" t="s">
        <v>54</v>
      </c>
      <c r="D22" s="98" t="s">
        <v>55</v>
      </c>
      <c r="E22" s="86">
        <v>2</v>
      </c>
      <c r="F22" s="14">
        <v>0</v>
      </c>
      <c r="G22" s="177"/>
      <c r="H22" s="87"/>
      <c r="I22" s="163"/>
      <c r="J22" s="103" t="s">
        <v>187</v>
      </c>
    </row>
    <row r="23" spans="2:10" ht="147.75" customHeight="1" x14ac:dyDescent="0.25">
      <c r="B23" s="174"/>
      <c r="C23" s="183"/>
      <c r="D23" s="90" t="s">
        <v>83</v>
      </c>
      <c r="E23" s="86">
        <v>3</v>
      </c>
      <c r="F23" s="14">
        <v>0</v>
      </c>
      <c r="G23" s="177"/>
      <c r="H23" s="87"/>
      <c r="I23" s="163"/>
      <c r="J23" s="89"/>
    </row>
    <row r="24" spans="2:10" ht="120" customHeight="1" x14ac:dyDescent="0.25">
      <c r="B24" s="174"/>
      <c r="C24" s="183"/>
      <c r="D24" s="98" t="s">
        <v>84</v>
      </c>
      <c r="E24" s="86">
        <v>2.5</v>
      </c>
      <c r="F24" s="14">
        <v>0</v>
      </c>
      <c r="G24" s="177"/>
      <c r="H24" s="87"/>
      <c r="I24" s="163"/>
      <c r="J24" s="103" t="s">
        <v>189</v>
      </c>
    </row>
    <row r="25" spans="2:10" ht="114" customHeight="1" x14ac:dyDescent="0.25">
      <c r="B25" s="174"/>
      <c r="C25" s="183"/>
      <c r="D25" s="98" t="s">
        <v>85</v>
      </c>
      <c r="E25" s="86">
        <v>2</v>
      </c>
      <c r="F25" s="14">
        <v>0</v>
      </c>
      <c r="G25" s="177"/>
      <c r="H25" s="87"/>
      <c r="I25" s="163"/>
      <c r="J25" s="103" t="s">
        <v>191</v>
      </c>
    </row>
    <row r="26" spans="2:10" ht="188.25" customHeight="1" thickBot="1" x14ac:dyDescent="0.3">
      <c r="B26" s="175"/>
      <c r="C26" s="184"/>
      <c r="D26" s="105" t="s">
        <v>95</v>
      </c>
      <c r="E26" s="106">
        <v>2</v>
      </c>
      <c r="F26" s="26">
        <v>0</v>
      </c>
      <c r="G26" s="178"/>
      <c r="H26" s="107"/>
      <c r="I26" s="166"/>
      <c r="J26" s="110"/>
    </row>
    <row r="27" spans="2:10" s="12" customFormat="1" ht="65.25" customHeight="1" x14ac:dyDescent="0.25">
      <c r="B27" s="173" t="s">
        <v>15</v>
      </c>
      <c r="C27" s="27" t="s">
        <v>62</v>
      </c>
      <c r="D27" s="111" t="s">
        <v>60</v>
      </c>
      <c r="E27" s="29">
        <v>1</v>
      </c>
      <c r="F27" s="25">
        <v>1</v>
      </c>
      <c r="G27" s="176">
        <f>+F27+F28+F29+F30+F31+F32+F33+F34+F35+F36+F37</f>
        <v>12</v>
      </c>
      <c r="H27" s="83"/>
      <c r="I27" s="162"/>
      <c r="J27" s="179" t="s">
        <v>194</v>
      </c>
    </row>
    <row r="28" spans="2:10" ht="128.25" customHeight="1" x14ac:dyDescent="0.25">
      <c r="B28" s="174"/>
      <c r="C28" s="67" t="s">
        <v>16</v>
      </c>
      <c r="D28" s="18" t="s">
        <v>63</v>
      </c>
      <c r="E28" s="30">
        <v>1.5</v>
      </c>
      <c r="F28" s="14">
        <v>1</v>
      </c>
      <c r="G28" s="177"/>
      <c r="H28" s="87"/>
      <c r="I28" s="163"/>
      <c r="J28" s="180"/>
    </row>
    <row r="29" spans="2:10" ht="96.75" customHeight="1" x14ac:dyDescent="0.25">
      <c r="B29" s="174"/>
      <c r="C29" s="67" t="s">
        <v>17</v>
      </c>
      <c r="D29" s="17" t="s">
        <v>65</v>
      </c>
      <c r="E29" s="30">
        <v>2</v>
      </c>
      <c r="F29" s="14">
        <v>2</v>
      </c>
      <c r="G29" s="177"/>
      <c r="H29" s="87"/>
      <c r="I29" s="163"/>
      <c r="J29" s="180"/>
    </row>
    <row r="30" spans="2:10" ht="89.25" customHeight="1" x14ac:dyDescent="0.25">
      <c r="B30" s="174"/>
      <c r="C30" s="67" t="s">
        <v>18</v>
      </c>
      <c r="D30" s="13" t="s">
        <v>26</v>
      </c>
      <c r="E30" s="30">
        <v>2</v>
      </c>
      <c r="F30" s="14">
        <v>1</v>
      </c>
      <c r="G30" s="177"/>
      <c r="H30" s="87"/>
      <c r="I30" s="163"/>
      <c r="J30" s="180"/>
    </row>
    <row r="31" spans="2:10" ht="120" customHeight="1" x14ac:dyDescent="0.25">
      <c r="B31" s="174"/>
      <c r="C31" s="67" t="s">
        <v>19</v>
      </c>
      <c r="D31" s="13" t="s">
        <v>27</v>
      </c>
      <c r="E31" s="30">
        <v>2</v>
      </c>
      <c r="F31" s="14">
        <v>1</v>
      </c>
      <c r="G31" s="177"/>
      <c r="H31" s="87"/>
      <c r="I31" s="163"/>
      <c r="J31" s="181"/>
    </row>
    <row r="32" spans="2:10" ht="56.25" customHeight="1" x14ac:dyDescent="0.25">
      <c r="B32" s="174"/>
      <c r="C32" s="182" t="s">
        <v>20</v>
      </c>
      <c r="D32" s="15" t="s">
        <v>112</v>
      </c>
      <c r="E32" s="30">
        <v>1</v>
      </c>
      <c r="F32" s="14">
        <v>1</v>
      </c>
      <c r="G32" s="177"/>
      <c r="H32" s="87"/>
      <c r="I32" s="163"/>
      <c r="J32" s="113"/>
    </row>
    <row r="33" spans="2:10" ht="93.75" customHeight="1" x14ac:dyDescent="0.25">
      <c r="B33" s="174"/>
      <c r="C33" s="183"/>
      <c r="D33" s="15" t="s">
        <v>96</v>
      </c>
      <c r="E33" s="30">
        <v>1</v>
      </c>
      <c r="F33" s="14">
        <v>1</v>
      </c>
      <c r="G33" s="177"/>
      <c r="H33" s="87"/>
      <c r="I33" s="163"/>
      <c r="J33" s="113"/>
    </row>
    <row r="34" spans="2:10" ht="87" x14ac:dyDescent="0.25">
      <c r="B34" s="174"/>
      <c r="C34" s="183"/>
      <c r="D34" s="15" t="s">
        <v>97</v>
      </c>
      <c r="E34" s="30">
        <v>1</v>
      </c>
      <c r="F34" s="14">
        <v>1</v>
      </c>
      <c r="G34" s="177"/>
      <c r="H34" s="87"/>
      <c r="I34" s="163"/>
      <c r="J34" s="113"/>
    </row>
    <row r="35" spans="2:10" ht="87" x14ac:dyDescent="0.25">
      <c r="B35" s="174"/>
      <c r="C35" s="183"/>
      <c r="D35" s="15" t="s">
        <v>98</v>
      </c>
      <c r="E35" s="30">
        <v>1</v>
      </c>
      <c r="F35" s="14">
        <v>1</v>
      </c>
      <c r="G35" s="177"/>
      <c r="H35" s="87"/>
      <c r="I35" s="163"/>
      <c r="J35" s="113"/>
    </row>
    <row r="36" spans="2:10" ht="86.25" x14ac:dyDescent="0.25">
      <c r="B36" s="174"/>
      <c r="C36" s="183"/>
      <c r="D36" s="15" t="s">
        <v>99</v>
      </c>
      <c r="E36" s="30">
        <v>1</v>
      </c>
      <c r="F36" s="14">
        <v>1</v>
      </c>
      <c r="G36" s="177"/>
      <c r="H36" s="87"/>
      <c r="I36" s="163"/>
      <c r="J36" s="113"/>
    </row>
    <row r="37" spans="2:10" ht="116.25" customHeight="1" thickBot="1" x14ac:dyDescent="0.3">
      <c r="B37" s="175"/>
      <c r="C37" s="184"/>
      <c r="D37" s="108" t="s">
        <v>100</v>
      </c>
      <c r="E37" s="114">
        <v>2</v>
      </c>
      <c r="F37" s="26">
        <v>1</v>
      </c>
      <c r="G37" s="178"/>
      <c r="H37" s="107"/>
      <c r="I37" s="166"/>
      <c r="J37" s="116" t="s">
        <v>206</v>
      </c>
    </row>
    <row r="38" spans="2:10" ht="108" customHeight="1" thickBot="1" x14ac:dyDescent="0.3">
      <c r="B38" s="117" t="s">
        <v>21</v>
      </c>
      <c r="C38" s="118" t="s">
        <v>21</v>
      </c>
      <c r="D38" s="119" t="s">
        <v>74</v>
      </c>
      <c r="E38" s="120">
        <v>10</v>
      </c>
      <c r="F38" s="121">
        <v>0</v>
      </c>
      <c r="G38" s="122">
        <f>+F38</f>
        <v>0</v>
      </c>
      <c r="H38" s="123"/>
      <c r="I38" s="167"/>
      <c r="J38" s="125" t="s">
        <v>208</v>
      </c>
    </row>
    <row r="39" spans="2:10" ht="80.25" customHeight="1" thickBot="1" x14ac:dyDescent="0.3">
      <c r="B39" s="126" t="s">
        <v>22</v>
      </c>
      <c r="C39" s="127" t="s">
        <v>22</v>
      </c>
      <c r="D39" s="128" t="s">
        <v>28</v>
      </c>
      <c r="E39" s="75">
        <v>10</v>
      </c>
      <c r="F39" s="28">
        <v>0</v>
      </c>
      <c r="G39" s="76">
        <f>+F39</f>
        <v>0</v>
      </c>
      <c r="H39" s="77"/>
      <c r="I39" s="161"/>
      <c r="J39" s="80"/>
    </row>
    <row r="40" spans="2:10" ht="152.25" customHeight="1" thickBot="1" x14ac:dyDescent="0.3">
      <c r="B40" s="126" t="s">
        <v>23</v>
      </c>
      <c r="C40" s="130" t="s">
        <v>23</v>
      </c>
      <c r="D40" s="131" t="s">
        <v>75</v>
      </c>
      <c r="E40" s="132">
        <v>10</v>
      </c>
      <c r="F40" s="133">
        <v>10</v>
      </c>
      <c r="G40" s="134">
        <f>+F40</f>
        <v>10</v>
      </c>
      <c r="H40" s="135"/>
      <c r="I40" s="168"/>
      <c r="J40" s="80"/>
    </row>
    <row r="41" spans="2:10" ht="104.25" customHeight="1" thickBot="1" x14ac:dyDescent="0.3">
      <c r="B41" s="126" t="s">
        <v>24</v>
      </c>
      <c r="C41" s="136" t="s">
        <v>111</v>
      </c>
      <c r="D41" s="137" t="s">
        <v>110</v>
      </c>
      <c r="E41" s="75">
        <v>10</v>
      </c>
      <c r="F41" s="28">
        <v>10</v>
      </c>
      <c r="G41" s="138">
        <f>+F41</f>
        <v>10</v>
      </c>
      <c r="H41" s="139"/>
      <c r="I41" s="169"/>
      <c r="J41" s="80"/>
    </row>
    <row r="42" spans="2:10" ht="47.25" customHeight="1" thickBot="1" x14ac:dyDescent="0.35">
      <c r="B42" s="185" t="s">
        <v>39</v>
      </c>
      <c r="C42" s="186"/>
      <c r="D42" s="186"/>
      <c r="E42" s="140">
        <f>SUM(E5:E41)</f>
        <v>100</v>
      </c>
      <c r="F42" s="141">
        <f>SUM(F5:F41)</f>
        <v>61</v>
      </c>
      <c r="G42" s="142">
        <f>SUM(G5:G41)</f>
        <v>61</v>
      </c>
      <c r="H42" s="143">
        <f>+SUM(H5:H41)</f>
        <v>0</v>
      </c>
      <c r="I42" s="170"/>
      <c r="J42" s="144"/>
    </row>
  </sheetData>
  <mergeCells count="17">
    <mergeCell ref="J9:J17"/>
    <mergeCell ref="C22:C26"/>
    <mergeCell ref="C1:J1"/>
    <mergeCell ref="B2:C3"/>
    <mergeCell ref="D2:D3"/>
    <mergeCell ref="E2:F2"/>
    <mergeCell ref="H2:I3"/>
    <mergeCell ref="J2:J3"/>
    <mergeCell ref="E3:F3"/>
    <mergeCell ref="B6:B26"/>
    <mergeCell ref="G6:G26"/>
    <mergeCell ref="C8:C17"/>
    <mergeCell ref="B27:B37"/>
    <mergeCell ref="G27:G37"/>
    <mergeCell ref="J27:J31"/>
    <mergeCell ref="C32:C37"/>
    <mergeCell ref="B42:D42"/>
  </mergeCells>
  <dataValidations count="1">
    <dataValidation type="list" allowBlank="1" showInputMessage="1" showErrorMessage="1" sqref="E3:F3">
      <formula1>"PRIMER TRIMESTRE, SEGUNDO TRIMESTRE, TERCER TRIMESTRE, CUARTO TRIMESTRE"</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'C:\Users\Kevin\Desktop\Practicas\[Seguimiento Circular Externa No 2020 00008 CAFABA- Corregida..xlsm]Cajas Zona Santander'!#REF!</xm:f>
          </x14:formula1>
          <xm:sqref>D2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2"/>
  <sheetViews>
    <sheetView topLeftCell="A22" zoomScale="60" zoomScaleNormal="60" workbookViewId="0">
      <selection activeCell="F52" sqref="F52:G54"/>
    </sheetView>
  </sheetViews>
  <sheetFormatPr baseColWidth="10" defaultRowHeight="15" x14ac:dyDescent="0.25"/>
  <cols>
    <col min="1" max="1" width="4.42578125" customWidth="1"/>
    <col min="2" max="2" width="29" customWidth="1"/>
    <col min="3" max="3" width="29.140625" customWidth="1"/>
    <col min="4" max="4" width="70.85546875" customWidth="1"/>
    <col min="5" max="5" width="22.140625" customWidth="1"/>
    <col min="6" max="6" width="20.7109375" customWidth="1"/>
    <col min="7" max="7" width="20.42578125" customWidth="1"/>
    <col min="8" max="8" width="17.42578125" hidden="1" customWidth="1"/>
    <col min="9" max="9" width="53.85546875" hidden="1" customWidth="1"/>
    <col min="10" max="10" width="57.85546875" customWidth="1"/>
    <col min="11" max="11" width="50.42578125" hidden="1" customWidth="1"/>
    <col min="12" max="12" width="32.42578125" customWidth="1"/>
  </cols>
  <sheetData>
    <row r="1" spans="2:12" ht="91.5" customHeight="1" x14ac:dyDescent="0.25">
      <c r="B1" s="1"/>
      <c r="C1" s="190" t="s">
        <v>0</v>
      </c>
      <c r="D1" s="191"/>
      <c r="E1" s="191"/>
      <c r="F1" s="191"/>
      <c r="G1" s="191"/>
      <c r="H1" s="191"/>
      <c r="I1" s="191"/>
      <c r="J1" s="191"/>
      <c r="K1" s="191"/>
      <c r="L1" s="192"/>
    </row>
    <row r="2" spans="2:12" ht="77.25" customHeight="1" x14ac:dyDescent="0.3">
      <c r="B2" s="193" t="s">
        <v>40</v>
      </c>
      <c r="C2" s="194"/>
      <c r="D2" s="197" t="s">
        <v>35</v>
      </c>
      <c r="E2" s="199" t="s">
        <v>2</v>
      </c>
      <c r="F2" s="200"/>
      <c r="G2" s="9" t="s">
        <v>3</v>
      </c>
      <c r="H2" s="201"/>
      <c r="I2" s="202"/>
      <c r="J2" s="202"/>
      <c r="K2" s="10"/>
      <c r="L2" s="205"/>
    </row>
    <row r="3" spans="2:12" ht="35.25" customHeight="1" x14ac:dyDescent="0.3">
      <c r="B3" s="195"/>
      <c r="C3" s="196"/>
      <c r="D3" s="198"/>
      <c r="E3" s="207" t="s">
        <v>102</v>
      </c>
      <c r="F3" s="208"/>
      <c r="G3" s="19">
        <v>2021</v>
      </c>
      <c r="H3" s="203"/>
      <c r="I3" s="204"/>
      <c r="J3" s="204"/>
      <c r="K3" s="11"/>
      <c r="L3" s="206"/>
    </row>
    <row r="4" spans="2:12" ht="70.5" customHeight="1" thickBot="1" x14ac:dyDescent="0.3">
      <c r="B4" s="21" t="s">
        <v>5</v>
      </c>
      <c r="C4" s="22" t="s">
        <v>6</v>
      </c>
      <c r="D4" s="22" t="s">
        <v>41</v>
      </c>
      <c r="E4" s="23" t="s">
        <v>103</v>
      </c>
      <c r="F4" s="24" t="s">
        <v>7</v>
      </c>
      <c r="G4" s="42" t="s">
        <v>8</v>
      </c>
      <c r="H4" s="43" t="s">
        <v>108</v>
      </c>
      <c r="I4" s="43" t="s">
        <v>107</v>
      </c>
      <c r="J4" s="44" t="s">
        <v>109</v>
      </c>
      <c r="K4" s="44" t="s">
        <v>104</v>
      </c>
      <c r="L4" s="45" t="s">
        <v>105</v>
      </c>
    </row>
    <row r="5" spans="2:12" ht="148.5" customHeight="1" x14ac:dyDescent="0.25">
      <c r="B5" s="37" t="s">
        <v>9</v>
      </c>
      <c r="C5" s="27" t="s">
        <v>9</v>
      </c>
      <c r="D5" s="38" t="s">
        <v>106</v>
      </c>
      <c r="E5" s="29">
        <v>10</v>
      </c>
      <c r="F5" s="25">
        <v>10</v>
      </c>
      <c r="G5" s="46">
        <f>+F5</f>
        <v>10</v>
      </c>
      <c r="H5" s="47">
        <v>10</v>
      </c>
      <c r="I5" s="48" t="s">
        <v>152</v>
      </c>
      <c r="J5" s="152" t="s">
        <v>153</v>
      </c>
      <c r="K5" s="49" t="s">
        <v>42</v>
      </c>
      <c r="L5" s="50"/>
    </row>
    <row r="6" spans="2:12" ht="211.5" customHeight="1" x14ac:dyDescent="0.25">
      <c r="B6" s="217" t="s">
        <v>10</v>
      </c>
      <c r="C6" s="16" t="s">
        <v>43</v>
      </c>
      <c r="D6" s="13" t="s">
        <v>45</v>
      </c>
      <c r="E6" s="30">
        <v>2</v>
      </c>
      <c r="F6" s="14">
        <v>2</v>
      </c>
      <c r="G6" s="222">
        <f>+F6+F7+F8+F9+F10+F11+F12+F13+F14+F15+F16+F17+F18+F19+F20+F21+F22+F23+F24+F25+F26</f>
        <v>22.700000000000003</v>
      </c>
      <c r="H6" s="51">
        <v>1</v>
      </c>
      <c r="I6" s="52" t="s">
        <v>155</v>
      </c>
      <c r="J6" s="53" t="s">
        <v>154</v>
      </c>
      <c r="K6" s="54" t="s">
        <v>44</v>
      </c>
      <c r="L6" s="55"/>
    </row>
    <row r="7" spans="2:12" ht="106.5" customHeight="1" x14ac:dyDescent="0.25">
      <c r="B7" s="217"/>
      <c r="C7" s="16" t="s">
        <v>11</v>
      </c>
      <c r="D7" s="31" t="s">
        <v>78</v>
      </c>
      <c r="E7" s="30">
        <v>2</v>
      </c>
      <c r="F7" s="14">
        <v>2</v>
      </c>
      <c r="G7" s="223"/>
      <c r="H7" s="51">
        <v>0.8</v>
      </c>
      <c r="I7" s="52" t="s">
        <v>156</v>
      </c>
      <c r="J7" s="52" t="s">
        <v>113</v>
      </c>
      <c r="K7" s="56" t="s">
        <v>46</v>
      </c>
      <c r="L7" s="55"/>
    </row>
    <row r="8" spans="2:12" ht="296.25" customHeight="1" x14ac:dyDescent="0.25">
      <c r="B8" s="217"/>
      <c r="C8" s="218" t="s">
        <v>47</v>
      </c>
      <c r="D8" s="15" t="s">
        <v>79</v>
      </c>
      <c r="E8" s="30">
        <v>2</v>
      </c>
      <c r="F8" s="14">
        <v>1.5</v>
      </c>
      <c r="G8" s="223"/>
      <c r="H8" s="57">
        <v>2</v>
      </c>
      <c r="I8" s="52" t="s">
        <v>157</v>
      </c>
      <c r="J8" s="52" t="s">
        <v>158</v>
      </c>
      <c r="K8" s="58" t="s">
        <v>48</v>
      </c>
      <c r="L8" s="55"/>
    </row>
    <row r="9" spans="2:12" ht="180.75" customHeight="1" x14ac:dyDescent="0.25">
      <c r="B9" s="217"/>
      <c r="C9" s="218"/>
      <c r="D9" s="32" t="s">
        <v>86</v>
      </c>
      <c r="E9" s="33">
        <v>1</v>
      </c>
      <c r="F9" s="20">
        <v>0.8</v>
      </c>
      <c r="G9" s="223"/>
      <c r="H9" s="51">
        <v>0.5</v>
      </c>
      <c r="I9" s="229" t="s">
        <v>159</v>
      </c>
      <c r="J9" s="225" t="s">
        <v>160</v>
      </c>
      <c r="K9" s="219" t="s">
        <v>49</v>
      </c>
      <c r="L9" s="224"/>
    </row>
    <row r="10" spans="2:12" ht="117" customHeight="1" x14ac:dyDescent="0.25">
      <c r="B10" s="217"/>
      <c r="C10" s="218"/>
      <c r="D10" s="34" t="s">
        <v>87</v>
      </c>
      <c r="E10" s="33">
        <v>1</v>
      </c>
      <c r="F10" s="20">
        <v>0.8</v>
      </c>
      <c r="G10" s="223"/>
      <c r="H10" s="51">
        <v>0.5</v>
      </c>
      <c r="I10" s="230"/>
      <c r="J10" s="225"/>
      <c r="K10" s="219"/>
      <c r="L10" s="224"/>
    </row>
    <row r="11" spans="2:12" ht="143.25" customHeight="1" x14ac:dyDescent="0.25">
      <c r="B11" s="217"/>
      <c r="C11" s="218"/>
      <c r="D11" s="34" t="s">
        <v>88</v>
      </c>
      <c r="E11" s="33">
        <v>1</v>
      </c>
      <c r="F11" s="20">
        <v>0.8</v>
      </c>
      <c r="G11" s="223"/>
      <c r="H11" s="51">
        <v>0.5</v>
      </c>
      <c r="I11" s="230"/>
      <c r="J11" s="225"/>
      <c r="K11" s="219"/>
      <c r="L11" s="224"/>
    </row>
    <row r="12" spans="2:12" ht="90.75" customHeight="1" x14ac:dyDescent="0.25">
      <c r="B12" s="217"/>
      <c r="C12" s="218"/>
      <c r="D12" s="34" t="s">
        <v>89</v>
      </c>
      <c r="E12" s="33">
        <v>1</v>
      </c>
      <c r="F12" s="20">
        <v>0.8</v>
      </c>
      <c r="G12" s="223"/>
      <c r="H12" s="51">
        <v>0.5</v>
      </c>
      <c r="I12" s="230"/>
      <c r="J12" s="225"/>
      <c r="K12" s="219"/>
      <c r="L12" s="224"/>
    </row>
    <row r="13" spans="2:12" ht="95.25" customHeight="1" x14ac:dyDescent="0.25">
      <c r="B13" s="217"/>
      <c r="C13" s="218"/>
      <c r="D13" s="34" t="s">
        <v>90</v>
      </c>
      <c r="E13" s="33">
        <v>1</v>
      </c>
      <c r="F13" s="20">
        <v>0.8</v>
      </c>
      <c r="G13" s="223"/>
      <c r="H13" s="51">
        <v>0.5</v>
      </c>
      <c r="I13" s="230"/>
      <c r="J13" s="225"/>
      <c r="K13" s="219"/>
      <c r="L13" s="224"/>
    </row>
    <row r="14" spans="2:12" ht="90.75" customHeight="1" x14ac:dyDescent="0.25">
      <c r="B14" s="217"/>
      <c r="C14" s="218"/>
      <c r="D14" s="34" t="s">
        <v>91</v>
      </c>
      <c r="E14" s="33">
        <v>1</v>
      </c>
      <c r="F14" s="20">
        <v>0.8</v>
      </c>
      <c r="G14" s="223"/>
      <c r="H14" s="51">
        <v>0.5</v>
      </c>
      <c r="I14" s="230"/>
      <c r="J14" s="225"/>
      <c r="K14" s="219"/>
      <c r="L14" s="224"/>
    </row>
    <row r="15" spans="2:12" ht="78" customHeight="1" x14ac:dyDescent="0.25">
      <c r="B15" s="217"/>
      <c r="C15" s="218"/>
      <c r="D15" s="34" t="s">
        <v>92</v>
      </c>
      <c r="E15" s="33">
        <v>1</v>
      </c>
      <c r="F15" s="20">
        <v>0.8</v>
      </c>
      <c r="G15" s="223"/>
      <c r="H15" s="51">
        <v>0.5</v>
      </c>
      <c r="I15" s="230"/>
      <c r="J15" s="225"/>
      <c r="K15" s="219"/>
      <c r="L15" s="224"/>
    </row>
    <row r="16" spans="2:12" ht="75" customHeight="1" x14ac:dyDescent="0.25">
      <c r="B16" s="217"/>
      <c r="C16" s="218"/>
      <c r="D16" s="34" t="s">
        <v>93</v>
      </c>
      <c r="E16" s="33">
        <v>1</v>
      </c>
      <c r="F16" s="20">
        <v>0.8</v>
      </c>
      <c r="G16" s="223"/>
      <c r="H16" s="51">
        <v>0.5</v>
      </c>
      <c r="I16" s="230"/>
      <c r="J16" s="225"/>
      <c r="K16" s="219"/>
      <c r="L16" s="224"/>
    </row>
    <row r="17" spans="2:12" ht="87.75" customHeight="1" x14ac:dyDescent="0.25">
      <c r="B17" s="217"/>
      <c r="C17" s="218"/>
      <c r="D17" s="34" t="s">
        <v>94</v>
      </c>
      <c r="E17" s="33">
        <v>1</v>
      </c>
      <c r="F17" s="20">
        <v>0.8</v>
      </c>
      <c r="G17" s="223"/>
      <c r="H17" s="51">
        <v>0.8</v>
      </c>
      <c r="I17" s="231"/>
      <c r="J17" s="225"/>
      <c r="K17" s="219"/>
      <c r="L17" s="224"/>
    </row>
    <row r="18" spans="2:12" ht="171.75" customHeight="1" x14ac:dyDescent="0.25">
      <c r="B18" s="217"/>
      <c r="C18" s="16" t="s">
        <v>12</v>
      </c>
      <c r="D18" s="13" t="s">
        <v>25</v>
      </c>
      <c r="E18" s="30">
        <v>2</v>
      </c>
      <c r="F18" s="14">
        <v>1.5</v>
      </c>
      <c r="G18" s="223"/>
      <c r="H18" s="51">
        <v>1</v>
      </c>
      <c r="I18" s="52" t="s">
        <v>161</v>
      </c>
      <c r="J18" s="59" t="s">
        <v>142</v>
      </c>
      <c r="K18" s="58" t="s">
        <v>49</v>
      </c>
      <c r="L18" s="55"/>
    </row>
    <row r="19" spans="2:12" ht="158.25" customHeight="1" x14ac:dyDescent="0.25">
      <c r="B19" s="217"/>
      <c r="C19" s="16" t="s">
        <v>13</v>
      </c>
      <c r="D19" s="13" t="s">
        <v>80</v>
      </c>
      <c r="E19" s="30">
        <v>2</v>
      </c>
      <c r="F19" s="14">
        <v>2</v>
      </c>
      <c r="G19" s="223"/>
      <c r="H19" s="57">
        <v>2</v>
      </c>
      <c r="I19" s="52" t="s">
        <v>133</v>
      </c>
      <c r="J19" s="52" t="s">
        <v>114</v>
      </c>
      <c r="K19" s="60" t="s">
        <v>50</v>
      </c>
      <c r="L19" s="61"/>
    </row>
    <row r="20" spans="2:12" ht="140.25" customHeight="1" x14ac:dyDescent="0.25">
      <c r="B20" s="217"/>
      <c r="C20" s="16" t="s">
        <v>14</v>
      </c>
      <c r="D20" s="13" t="s">
        <v>81</v>
      </c>
      <c r="E20" s="30">
        <v>2</v>
      </c>
      <c r="F20" s="14">
        <v>2</v>
      </c>
      <c r="G20" s="223"/>
      <c r="H20" s="57">
        <v>2</v>
      </c>
      <c r="I20" s="52" t="s">
        <v>162</v>
      </c>
      <c r="J20" s="52" t="s">
        <v>114</v>
      </c>
      <c r="K20" s="60" t="s">
        <v>51</v>
      </c>
      <c r="L20" s="55"/>
    </row>
    <row r="21" spans="2:12" ht="224.25" customHeight="1" x14ac:dyDescent="0.25">
      <c r="B21" s="217"/>
      <c r="C21" s="16" t="s">
        <v>52</v>
      </c>
      <c r="D21" s="15" t="s">
        <v>82</v>
      </c>
      <c r="E21" s="30">
        <v>2</v>
      </c>
      <c r="F21" s="14">
        <v>2</v>
      </c>
      <c r="G21" s="223"/>
      <c r="H21" s="51">
        <v>0.8</v>
      </c>
      <c r="I21" s="52" t="s">
        <v>163</v>
      </c>
      <c r="J21" s="52" t="s">
        <v>115</v>
      </c>
      <c r="K21" s="60" t="s">
        <v>53</v>
      </c>
      <c r="L21" s="55"/>
    </row>
    <row r="22" spans="2:12" ht="155.25" customHeight="1" x14ac:dyDescent="0.25">
      <c r="B22" s="217"/>
      <c r="C22" s="218" t="s">
        <v>54</v>
      </c>
      <c r="D22" s="13" t="s">
        <v>55</v>
      </c>
      <c r="E22" s="30">
        <v>2</v>
      </c>
      <c r="F22" s="14">
        <v>0.5</v>
      </c>
      <c r="G22" s="223"/>
      <c r="H22" s="51">
        <v>0</v>
      </c>
      <c r="I22" s="52" t="s">
        <v>125</v>
      </c>
      <c r="J22" s="52" t="s">
        <v>164</v>
      </c>
      <c r="K22" s="58" t="s">
        <v>56</v>
      </c>
      <c r="L22" s="62" t="s">
        <v>143</v>
      </c>
    </row>
    <row r="23" spans="2:12" ht="195" customHeight="1" x14ac:dyDescent="0.25">
      <c r="B23" s="217"/>
      <c r="C23" s="218"/>
      <c r="D23" s="15" t="s">
        <v>83</v>
      </c>
      <c r="E23" s="30">
        <v>3</v>
      </c>
      <c r="F23" s="14">
        <v>1</v>
      </c>
      <c r="G23" s="223"/>
      <c r="H23" s="57">
        <v>1</v>
      </c>
      <c r="I23" s="52" t="s">
        <v>126</v>
      </c>
      <c r="J23" s="52" t="s">
        <v>116</v>
      </c>
      <c r="K23" s="60" t="s">
        <v>57</v>
      </c>
      <c r="L23" s="55"/>
    </row>
    <row r="24" spans="2:12" ht="164.25" customHeight="1" x14ac:dyDescent="0.25">
      <c r="B24" s="217"/>
      <c r="C24" s="218"/>
      <c r="D24" s="13" t="s">
        <v>84</v>
      </c>
      <c r="E24" s="30">
        <v>2.5</v>
      </c>
      <c r="F24" s="14">
        <v>0.5</v>
      </c>
      <c r="G24" s="223"/>
      <c r="H24" s="57">
        <v>0.5</v>
      </c>
      <c r="I24" s="52" t="s">
        <v>127</v>
      </c>
      <c r="J24" s="52" t="s">
        <v>165</v>
      </c>
      <c r="K24" s="63" t="s">
        <v>58</v>
      </c>
      <c r="L24" s="62" t="s">
        <v>144</v>
      </c>
    </row>
    <row r="25" spans="2:12" ht="135.75" customHeight="1" x14ac:dyDescent="0.25">
      <c r="B25" s="217"/>
      <c r="C25" s="218"/>
      <c r="D25" s="13" t="s">
        <v>85</v>
      </c>
      <c r="E25" s="30">
        <v>2</v>
      </c>
      <c r="F25" s="14">
        <v>0</v>
      </c>
      <c r="G25" s="223"/>
      <c r="H25" s="57">
        <v>0</v>
      </c>
      <c r="I25" s="52" t="s">
        <v>128</v>
      </c>
      <c r="J25" s="52" t="s">
        <v>117</v>
      </c>
      <c r="K25" s="58" t="s">
        <v>59</v>
      </c>
      <c r="L25" s="62" t="s">
        <v>145</v>
      </c>
    </row>
    <row r="26" spans="2:12" ht="265.5" customHeight="1" x14ac:dyDescent="0.25">
      <c r="B26" s="217"/>
      <c r="C26" s="218"/>
      <c r="D26" s="15" t="s">
        <v>95</v>
      </c>
      <c r="E26" s="30">
        <v>2</v>
      </c>
      <c r="F26" s="14">
        <v>0.5</v>
      </c>
      <c r="G26" s="223"/>
      <c r="H26" s="57">
        <v>0</v>
      </c>
      <c r="I26" s="52" t="s">
        <v>129</v>
      </c>
      <c r="J26" s="52" t="s">
        <v>166</v>
      </c>
      <c r="K26" s="58" t="s">
        <v>146</v>
      </c>
      <c r="L26" s="55"/>
    </row>
    <row r="27" spans="2:12" s="12" customFormat="1" ht="139.5" customHeight="1" x14ac:dyDescent="0.25">
      <c r="B27" s="217" t="s">
        <v>15</v>
      </c>
      <c r="C27" s="16" t="s">
        <v>62</v>
      </c>
      <c r="D27" s="17" t="s">
        <v>60</v>
      </c>
      <c r="E27" s="30">
        <v>1</v>
      </c>
      <c r="F27" s="14">
        <v>0.5</v>
      </c>
      <c r="G27" s="222">
        <f>+F27+F28+F29+F30+F31+F32+F33+F34+F35+F36+F37</f>
        <v>12.600000000000001</v>
      </c>
      <c r="H27" s="57">
        <v>0.5</v>
      </c>
      <c r="I27" s="52" t="s">
        <v>167</v>
      </c>
      <c r="J27" s="53" t="s">
        <v>118</v>
      </c>
      <c r="K27" s="60" t="s">
        <v>61</v>
      </c>
      <c r="L27" s="226" t="s">
        <v>147</v>
      </c>
    </row>
    <row r="28" spans="2:12" ht="137.25" customHeight="1" x14ac:dyDescent="0.25">
      <c r="B28" s="217"/>
      <c r="C28" s="16" t="s">
        <v>16</v>
      </c>
      <c r="D28" s="18" t="s">
        <v>63</v>
      </c>
      <c r="E28" s="30">
        <v>1.5</v>
      </c>
      <c r="F28" s="14">
        <v>1</v>
      </c>
      <c r="G28" s="223"/>
      <c r="H28" s="57">
        <v>1</v>
      </c>
      <c r="I28" s="52" t="s">
        <v>168</v>
      </c>
      <c r="J28" s="52" t="s">
        <v>134</v>
      </c>
      <c r="K28" s="58" t="s">
        <v>64</v>
      </c>
      <c r="L28" s="226"/>
    </row>
    <row r="29" spans="2:12" ht="165.75" customHeight="1" x14ac:dyDescent="0.25">
      <c r="B29" s="217"/>
      <c r="C29" s="16" t="s">
        <v>17</v>
      </c>
      <c r="D29" s="17" t="s">
        <v>65</v>
      </c>
      <c r="E29" s="30">
        <v>2</v>
      </c>
      <c r="F29" s="14">
        <v>1.7</v>
      </c>
      <c r="G29" s="223"/>
      <c r="H29" s="57">
        <v>1.7</v>
      </c>
      <c r="I29" s="52" t="s">
        <v>169</v>
      </c>
      <c r="J29" s="52" t="s">
        <v>170</v>
      </c>
      <c r="K29" s="58" t="s">
        <v>66</v>
      </c>
      <c r="L29" s="226"/>
    </row>
    <row r="30" spans="2:12" ht="135" customHeight="1" x14ac:dyDescent="0.25">
      <c r="B30" s="217"/>
      <c r="C30" s="16" t="s">
        <v>18</v>
      </c>
      <c r="D30" s="13" t="s">
        <v>26</v>
      </c>
      <c r="E30" s="30">
        <v>2</v>
      </c>
      <c r="F30" s="14">
        <v>1.7</v>
      </c>
      <c r="G30" s="223"/>
      <c r="H30" s="57">
        <v>1.7</v>
      </c>
      <c r="I30" s="52" t="s">
        <v>171</v>
      </c>
      <c r="J30" s="52" t="s">
        <v>119</v>
      </c>
      <c r="K30" s="58" t="s">
        <v>67</v>
      </c>
      <c r="L30" s="226"/>
    </row>
    <row r="31" spans="2:12" ht="198.75" customHeight="1" x14ac:dyDescent="0.25">
      <c r="B31" s="217"/>
      <c r="C31" s="16" t="s">
        <v>19</v>
      </c>
      <c r="D31" s="13" t="s">
        <v>27</v>
      </c>
      <c r="E31" s="30">
        <v>2</v>
      </c>
      <c r="F31" s="14">
        <v>2</v>
      </c>
      <c r="G31" s="223"/>
      <c r="H31" s="57">
        <v>2</v>
      </c>
      <c r="I31" s="52" t="s">
        <v>135</v>
      </c>
      <c r="J31" s="52" t="s">
        <v>172</v>
      </c>
      <c r="K31" s="60" t="s">
        <v>68</v>
      </c>
      <c r="L31" s="226"/>
    </row>
    <row r="32" spans="2:12" ht="98.25" customHeight="1" x14ac:dyDescent="0.25">
      <c r="B32" s="217"/>
      <c r="C32" s="218" t="s">
        <v>20</v>
      </c>
      <c r="D32" s="15" t="s">
        <v>112</v>
      </c>
      <c r="E32" s="30">
        <v>1</v>
      </c>
      <c r="F32" s="14">
        <v>0.9</v>
      </c>
      <c r="G32" s="223"/>
      <c r="H32" s="57">
        <v>0.9</v>
      </c>
      <c r="I32" s="52" t="s">
        <v>136</v>
      </c>
      <c r="J32" s="52" t="s">
        <v>120</v>
      </c>
      <c r="K32" s="58" t="s">
        <v>69</v>
      </c>
      <c r="L32" s="55"/>
    </row>
    <row r="33" spans="2:12" ht="213" customHeight="1" x14ac:dyDescent="0.25">
      <c r="B33" s="217"/>
      <c r="C33" s="218"/>
      <c r="D33" s="15" t="s">
        <v>96</v>
      </c>
      <c r="E33" s="30">
        <v>1</v>
      </c>
      <c r="F33" s="14">
        <v>0.9</v>
      </c>
      <c r="G33" s="223"/>
      <c r="H33" s="57">
        <v>1</v>
      </c>
      <c r="I33" s="52" t="s">
        <v>173</v>
      </c>
      <c r="J33" s="52" t="s">
        <v>174</v>
      </c>
      <c r="K33" s="60" t="s">
        <v>148</v>
      </c>
      <c r="L33" s="55"/>
    </row>
    <row r="34" spans="2:12" ht="126.75" customHeight="1" x14ac:dyDescent="0.25">
      <c r="B34" s="217"/>
      <c r="C34" s="218"/>
      <c r="D34" s="15" t="s">
        <v>97</v>
      </c>
      <c r="E34" s="30">
        <v>1</v>
      </c>
      <c r="F34" s="14">
        <v>0.4</v>
      </c>
      <c r="G34" s="223"/>
      <c r="H34" s="57">
        <v>0.3</v>
      </c>
      <c r="I34" s="52" t="s">
        <v>130</v>
      </c>
      <c r="J34" s="52" t="s">
        <v>121</v>
      </c>
      <c r="K34" s="58" t="s">
        <v>70</v>
      </c>
      <c r="L34" s="55"/>
    </row>
    <row r="35" spans="2:12" ht="134.25" customHeight="1" x14ac:dyDescent="0.25">
      <c r="B35" s="217"/>
      <c r="C35" s="218"/>
      <c r="D35" s="15" t="s">
        <v>98</v>
      </c>
      <c r="E35" s="30">
        <v>1</v>
      </c>
      <c r="F35" s="14">
        <v>0.5</v>
      </c>
      <c r="G35" s="223"/>
      <c r="H35" s="57">
        <v>0.5</v>
      </c>
      <c r="I35" s="52" t="s">
        <v>137</v>
      </c>
      <c r="J35" s="52" t="s">
        <v>175</v>
      </c>
      <c r="K35" s="58" t="s">
        <v>71</v>
      </c>
      <c r="L35" s="55"/>
    </row>
    <row r="36" spans="2:12" ht="113.25" customHeight="1" x14ac:dyDescent="0.25">
      <c r="B36" s="217"/>
      <c r="C36" s="218"/>
      <c r="D36" s="15" t="s">
        <v>99</v>
      </c>
      <c r="E36" s="30">
        <v>1</v>
      </c>
      <c r="F36" s="14">
        <v>1</v>
      </c>
      <c r="G36" s="223"/>
      <c r="H36" s="57">
        <v>1</v>
      </c>
      <c r="I36" s="52" t="s">
        <v>176</v>
      </c>
      <c r="J36" s="52" t="s">
        <v>122</v>
      </c>
      <c r="K36" s="58" t="s">
        <v>72</v>
      </c>
      <c r="L36" s="55"/>
    </row>
    <row r="37" spans="2:12" ht="147.75" customHeight="1" x14ac:dyDescent="0.25">
      <c r="B37" s="217"/>
      <c r="C37" s="218"/>
      <c r="D37" s="13" t="s">
        <v>100</v>
      </c>
      <c r="E37" s="30">
        <v>2</v>
      </c>
      <c r="F37" s="14">
        <v>2</v>
      </c>
      <c r="G37" s="223"/>
      <c r="H37" s="57">
        <v>2</v>
      </c>
      <c r="I37" s="52" t="s">
        <v>139</v>
      </c>
      <c r="J37" s="52" t="s">
        <v>138</v>
      </c>
      <c r="K37" s="63" t="s">
        <v>73</v>
      </c>
      <c r="L37" s="61" t="s">
        <v>149</v>
      </c>
    </row>
    <row r="38" spans="2:12" ht="129.75" customHeight="1" x14ac:dyDescent="0.25">
      <c r="B38" s="39" t="s">
        <v>21</v>
      </c>
      <c r="C38" s="16" t="s">
        <v>21</v>
      </c>
      <c r="D38" s="13" t="s">
        <v>74</v>
      </c>
      <c r="E38" s="30">
        <v>10</v>
      </c>
      <c r="F38" s="14">
        <v>2</v>
      </c>
      <c r="G38" s="64">
        <f>+F38</f>
        <v>2</v>
      </c>
      <c r="H38" s="57">
        <v>2</v>
      </c>
      <c r="I38" s="52" t="s">
        <v>131</v>
      </c>
      <c r="J38" s="52" t="s">
        <v>123</v>
      </c>
      <c r="K38" s="58" t="s">
        <v>101</v>
      </c>
      <c r="L38" s="62" t="s">
        <v>150</v>
      </c>
    </row>
    <row r="39" spans="2:12" ht="94.5" customHeight="1" x14ac:dyDescent="0.25">
      <c r="B39" s="40" t="s">
        <v>22</v>
      </c>
      <c r="C39" s="16" t="s">
        <v>22</v>
      </c>
      <c r="D39" s="13" t="s">
        <v>28</v>
      </c>
      <c r="E39" s="30">
        <v>10</v>
      </c>
      <c r="F39" s="14">
        <v>0</v>
      </c>
      <c r="G39" s="64">
        <f>+F39</f>
        <v>0</v>
      </c>
      <c r="H39" s="57">
        <v>2</v>
      </c>
      <c r="I39" s="52" t="s">
        <v>132</v>
      </c>
      <c r="J39" s="52" t="s">
        <v>124</v>
      </c>
      <c r="K39" s="58" t="s">
        <v>151</v>
      </c>
      <c r="L39" s="55"/>
    </row>
    <row r="40" spans="2:12" ht="152.25" customHeight="1" x14ac:dyDescent="0.25">
      <c r="B40" s="40" t="s">
        <v>23</v>
      </c>
      <c r="C40" s="16" t="s">
        <v>23</v>
      </c>
      <c r="D40" s="13" t="s">
        <v>75</v>
      </c>
      <c r="E40" s="30">
        <v>10</v>
      </c>
      <c r="F40" s="14">
        <v>8</v>
      </c>
      <c r="G40" s="64">
        <f>+F40</f>
        <v>8</v>
      </c>
      <c r="H40" s="57">
        <v>8</v>
      </c>
      <c r="I40" s="52" t="s">
        <v>177</v>
      </c>
      <c r="J40" s="52" t="s">
        <v>178</v>
      </c>
      <c r="K40" s="58" t="s">
        <v>76</v>
      </c>
      <c r="L40" s="55"/>
    </row>
    <row r="41" spans="2:12" ht="104.25" customHeight="1" x14ac:dyDescent="0.25">
      <c r="B41" s="40" t="s">
        <v>24</v>
      </c>
      <c r="C41" s="35" t="s">
        <v>111</v>
      </c>
      <c r="D41" s="36" t="s">
        <v>110</v>
      </c>
      <c r="E41" s="30">
        <v>10</v>
      </c>
      <c r="F41" s="14">
        <v>8</v>
      </c>
      <c r="G41" s="65">
        <f>+F41</f>
        <v>8</v>
      </c>
      <c r="H41" s="57">
        <v>8</v>
      </c>
      <c r="I41" s="52" t="s">
        <v>140</v>
      </c>
      <c r="J41" s="52" t="s">
        <v>141</v>
      </c>
      <c r="K41" s="58" t="s">
        <v>77</v>
      </c>
      <c r="L41" s="55"/>
    </row>
    <row r="42" spans="2:12" ht="47.25" customHeight="1" thickBot="1" x14ac:dyDescent="0.3">
      <c r="B42" s="227" t="s">
        <v>39</v>
      </c>
      <c r="C42" s="228"/>
      <c r="D42" s="228"/>
      <c r="E42" s="41">
        <f>SUM(E5:E41)</f>
        <v>100</v>
      </c>
      <c r="F42" s="171">
        <f>+SUM(F5:F41)</f>
        <v>63.300000000000004</v>
      </c>
      <c r="G42" s="171">
        <f>SUM(G5:G41)</f>
        <v>63.300000000000004</v>
      </c>
      <c r="H42" s="66">
        <f>+SUM(H5:H41)</f>
        <v>58.499999999999993</v>
      </c>
      <c r="I42" s="66"/>
      <c r="J42" s="220"/>
      <c r="K42" s="220"/>
      <c r="L42" s="221"/>
    </row>
  </sheetData>
  <mergeCells count="21">
    <mergeCell ref="J42:L42"/>
    <mergeCell ref="G27:G37"/>
    <mergeCell ref="L9:L17"/>
    <mergeCell ref="J9:J17"/>
    <mergeCell ref="B27:B37"/>
    <mergeCell ref="L27:L31"/>
    <mergeCell ref="B42:D42"/>
    <mergeCell ref="C32:C37"/>
    <mergeCell ref="G6:G26"/>
    <mergeCell ref="I9:I17"/>
    <mergeCell ref="C1:L1"/>
    <mergeCell ref="L2:L3"/>
    <mergeCell ref="B6:B26"/>
    <mergeCell ref="C8:C17"/>
    <mergeCell ref="C22:C26"/>
    <mergeCell ref="K9:K17"/>
    <mergeCell ref="D2:D3"/>
    <mergeCell ref="B2:C3"/>
    <mergeCell ref="E2:F2"/>
    <mergeCell ref="E3:F3"/>
    <mergeCell ref="H2:J3"/>
  </mergeCells>
  <dataValidations count="1">
    <dataValidation type="list" allowBlank="1" showInputMessage="1" showErrorMessage="1" sqref="E3:F3">
      <formula1>"PRIMER TRIMESTRE, SEGUNDO TRIMESTRE, TERCER TRIMESTRE, CUARTO TRIMESTRE"</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'Cajas Zona Santander'!$A$2:$A$6</xm:f>
          </x14:formula1>
          <xm:sqref>D2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2"/>
  <sheetViews>
    <sheetView zoomScale="55" zoomScaleNormal="55" workbookViewId="0">
      <selection activeCell="I5" sqref="I5"/>
    </sheetView>
  </sheetViews>
  <sheetFormatPr baseColWidth="10" defaultRowHeight="15" x14ac:dyDescent="0.25"/>
  <cols>
    <col min="1" max="1" width="4.42578125" customWidth="1"/>
    <col min="2" max="2" width="24.7109375" customWidth="1"/>
    <col min="3" max="3" width="29.140625" customWidth="1"/>
    <col min="4" max="4" width="111.28515625" customWidth="1"/>
    <col min="5" max="5" width="22.140625" customWidth="1"/>
    <col min="6" max="6" width="20.7109375" customWidth="1"/>
    <col min="7" max="7" width="20.42578125" customWidth="1"/>
    <col min="8" max="8" width="0.7109375" hidden="1" customWidth="1"/>
    <col min="9" max="9" width="61.42578125" customWidth="1"/>
    <col min="10" max="10" width="46.42578125" hidden="1" customWidth="1"/>
    <col min="11" max="11" width="32.42578125" customWidth="1"/>
  </cols>
  <sheetData>
    <row r="1" spans="2:11" ht="91.5" customHeight="1" x14ac:dyDescent="0.25">
      <c r="B1" s="1"/>
      <c r="C1" s="190" t="s">
        <v>0</v>
      </c>
      <c r="D1" s="191"/>
      <c r="E1" s="191"/>
      <c r="F1" s="191"/>
      <c r="G1" s="191"/>
      <c r="H1" s="191"/>
      <c r="I1" s="191"/>
      <c r="J1" s="191"/>
      <c r="K1" s="192"/>
    </row>
    <row r="2" spans="2:11" ht="77.25" customHeight="1" x14ac:dyDescent="0.25">
      <c r="B2" s="193" t="s">
        <v>40</v>
      </c>
      <c r="C2" s="194"/>
      <c r="D2" s="197" t="s">
        <v>37</v>
      </c>
      <c r="E2" s="199" t="s">
        <v>2</v>
      </c>
      <c r="F2" s="200"/>
      <c r="G2" s="9" t="s">
        <v>3</v>
      </c>
      <c r="H2" s="201"/>
      <c r="I2" s="202"/>
      <c r="J2" s="202"/>
      <c r="K2" s="205"/>
    </row>
    <row r="3" spans="2:11" ht="35.25" customHeight="1" x14ac:dyDescent="0.25">
      <c r="B3" s="195"/>
      <c r="C3" s="196"/>
      <c r="D3" s="198"/>
      <c r="E3" s="207" t="s">
        <v>102</v>
      </c>
      <c r="F3" s="208"/>
      <c r="G3" s="19">
        <v>2021</v>
      </c>
      <c r="H3" s="203"/>
      <c r="I3" s="204"/>
      <c r="J3" s="204"/>
      <c r="K3" s="206"/>
    </row>
    <row r="4" spans="2:11" ht="70.5" customHeight="1" thickBot="1" x14ac:dyDescent="0.3">
      <c r="B4" s="21" t="s">
        <v>5</v>
      </c>
      <c r="C4" s="22" t="s">
        <v>6</v>
      </c>
      <c r="D4" s="22" t="s">
        <v>243</v>
      </c>
      <c r="E4" s="23" t="s">
        <v>103</v>
      </c>
      <c r="F4" s="24" t="s">
        <v>7</v>
      </c>
      <c r="G4" s="68" t="s">
        <v>8</v>
      </c>
      <c r="H4" s="69" t="s">
        <v>108</v>
      </c>
      <c r="I4" s="70" t="s">
        <v>109</v>
      </c>
      <c r="J4" s="70" t="s">
        <v>109</v>
      </c>
      <c r="K4" s="71" t="s">
        <v>105</v>
      </c>
    </row>
    <row r="5" spans="2:11" ht="303" customHeight="1" thickBot="1" x14ac:dyDescent="0.3">
      <c r="B5" s="72" t="s">
        <v>9</v>
      </c>
      <c r="C5" s="73" t="s">
        <v>9</v>
      </c>
      <c r="D5" s="74" t="s">
        <v>106</v>
      </c>
      <c r="E5" s="75">
        <v>10</v>
      </c>
      <c r="F5" s="28">
        <v>8</v>
      </c>
      <c r="G5" s="76">
        <f>+F5</f>
        <v>8</v>
      </c>
      <c r="H5" s="77"/>
      <c r="I5" s="153" t="s">
        <v>244</v>
      </c>
      <c r="J5" s="232" t="s">
        <v>245</v>
      </c>
      <c r="K5" s="80"/>
    </row>
    <row r="6" spans="2:11" ht="211.5" customHeight="1" x14ac:dyDescent="0.25">
      <c r="B6" s="173" t="s">
        <v>10</v>
      </c>
      <c r="C6" s="27" t="s">
        <v>43</v>
      </c>
      <c r="D6" s="81" t="s">
        <v>45</v>
      </c>
      <c r="E6" s="82">
        <v>2</v>
      </c>
      <c r="F6" s="25">
        <v>1</v>
      </c>
      <c r="G6" s="176">
        <f>+F6+F7+F8+F9+F10+F11+F12+F13+F14+F15+F16+F17+F18+F19+F20+F21+F22+F23+F24+F25+F26</f>
        <v>29.5</v>
      </c>
      <c r="H6" s="83"/>
      <c r="I6" s="154"/>
      <c r="J6" s="233"/>
      <c r="K6" s="84"/>
    </row>
    <row r="7" spans="2:11" ht="106.5" customHeight="1" x14ac:dyDescent="0.25">
      <c r="B7" s="174"/>
      <c r="C7" s="67" t="s">
        <v>11</v>
      </c>
      <c r="D7" s="85" t="s">
        <v>78</v>
      </c>
      <c r="E7" s="86">
        <v>2</v>
      </c>
      <c r="F7" s="14">
        <v>1</v>
      </c>
      <c r="G7" s="177"/>
      <c r="H7" s="87"/>
      <c r="I7" s="155"/>
      <c r="J7" s="233"/>
      <c r="K7" s="89"/>
    </row>
    <row r="8" spans="2:11" ht="227.25" customHeight="1" x14ac:dyDescent="0.25">
      <c r="B8" s="174"/>
      <c r="C8" s="182" t="s">
        <v>47</v>
      </c>
      <c r="D8" s="90" t="s">
        <v>79</v>
      </c>
      <c r="E8" s="86">
        <v>2</v>
      </c>
      <c r="F8" s="14">
        <v>2</v>
      </c>
      <c r="G8" s="177"/>
      <c r="H8" s="87"/>
      <c r="I8" s="153" t="s">
        <v>246</v>
      </c>
      <c r="J8" s="233"/>
      <c r="K8" s="89"/>
    </row>
    <row r="9" spans="2:11" ht="163.5" customHeight="1" x14ac:dyDescent="0.25">
      <c r="B9" s="174"/>
      <c r="C9" s="183"/>
      <c r="D9" s="92" t="s">
        <v>86</v>
      </c>
      <c r="E9" s="93">
        <v>1</v>
      </c>
      <c r="F9" s="20">
        <v>1</v>
      </c>
      <c r="G9" s="177"/>
      <c r="H9" s="87"/>
      <c r="I9" s="156"/>
      <c r="J9" s="233"/>
      <c r="K9" s="209"/>
    </row>
    <row r="10" spans="2:11" ht="93.75" customHeight="1" x14ac:dyDescent="0.25">
      <c r="B10" s="174"/>
      <c r="C10" s="183"/>
      <c r="D10" s="95" t="s">
        <v>87</v>
      </c>
      <c r="E10" s="93">
        <v>1</v>
      </c>
      <c r="F10" s="20">
        <v>1</v>
      </c>
      <c r="G10" s="177"/>
      <c r="H10" s="87"/>
      <c r="I10" s="157"/>
      <c r="J10" s="233"/>
      <c r="K10" s="210"/>
    </row>
    <row r="11" spans="2:11" ht="105.75" customHeight="1" x14ac:dyDescent="0.25">
      <c r="B11" s="174"/>
      <c r="C11" s="183"/>
      <c r="D11" s="95" t="s">
        <v>88</v>
      </c>
      <c r="E11" s="93">
        <v>1</v>
      </c>
      <c r="F11" s="20">
        <v>1</v>
      </c>
      <c r="G11" s="177"/>
      <c r="H11" s="87"/>
      <c r="I11" s="157"/>
      <c r="J11" s="233"/>
      <c r="K11" s="210"/>
    </row>
    <row r="12" spans="2:11" ht="90.75" customHeight="1" x14ac:dyDescent="0.25">
      <c r="B12" s="174"/>
      <c r="C12" s="183"/>
      <c r="D12" s="95" t="s">
        <v>89</v>
      </c>
      <c r="E12" s="93">
        <v>1</v>
      </c>
      <c r="F12" s="20">
        <v>1</v>
      </c>
      <c r="G12" s="177"/>
      <c r="H12" s="87"/>
      <c r="I12" s="157"/>
      <c r="J12" s="233"/>
      <c r="K12" s="210"/>
    </row>
    <row r="13" spans="2:11" ht="95.25" customHeight="1" x14ac:dyDescent="0.25">
      <c r="B13" s="174"/>
      <c r="C13" s="183"/>
      <c r="D13" s="95" t="s">
        <v>90</v>
      </c>
      <c r="E13" s="93">
        <v>1</v>
      </c>
      <c r="F13" s="20">
        <v>1</v>
      </c>
      <c r="G13" s="177"/>
      <c r="H13" s="87"/>
      <c r="I13" s="157"/>
      <c r="J13" s="233"/>
      <c r="K13" s="210"/>
    </row>
    <row r="14" spans="2:11" ht="90.75" customHeight="1" x14ac:dyDescent="0.25">
      <c r="B14" s="174"/>
      <c r="C14" s="183"/>
      <c r="D14" s="95" t="s">
        <v>91</v>
      </c>
      <c r="E14" s="93">
        <v>1</v>
      </c>
      <c r="F14" s="20">
        <v>1</v>
      </c>
      <c r="G14" s="177"/>
      <c r="H14" s="87"/>
      <c r="I14" s="157"/>
      <c r="J14" s="233"/>
      <c r="K14" s="210"/>
    </row>
    <row r="15" spans="2:11" ht="78" customHeight="1" x14ac:dyDescent="0.25">
      <c r="B15" s="174"/>
      <c r="C15" s="183"/>
      <c r="D15" s="95" t="s">
        <v>92</v>
      </c>
      <c r="E15" s="93">
        <v>1</v>
      </c>
      <c r="F15" s="20">
        <v>1</v>
      </c>
      <c r="G15" s="177"/>
      <c r="H15" s="87"/>
      <c r="I15" s="157"/>
      <c r="J15" s="233"/>
      <c r="K15" s="210"/>
    </row>
    <row r="16" spans="2:11" ht="60" customHeight="1" x14ac:dyDescent="0.25">
      <c r="B16" s="174"/>
      <c r="C16" s="183"/>
      <c r="D16" s="95" t="s">
        <v>93</v>
      </c>
      <c r="E16" s="93">
        <v>1</v>
      </c>
      <c r="F16" s="20">
        <v>1</v>
      </c>
      <c r="G16" s="177"/>
      <c r="H16" s="87"/>
      <c r="I16" s="157"/>
      <c r="J16" s="233"/>
      <c r="K16" s="210"/>
    </row>
    <row r="17" spans="2:11" ht="87.75" customHeight="1" x14ac:dyDescent="0.25">
      <c r="B17" s="174"/>
      <c r="C17" s="212"/>
      <c r="D17" s="95" t="s">
        <v>94</v>
      </c>
      <c r="E17" s="93">
        <v>1</v>
      </c>
      <c r="F17" s="20">
        <v>1</v>
      </c>
      <c r="G17" s="177"/>
      <c r="H17" s="87"/>
      <c r="I17" s="158"/>
      <c r="J17" s="233"/>
      <c r="K17" s="211"/>
    </row>
    <row r="18" spans="2:11" ht="120" customHeight="1" x14ac:dyDescent="0.25">
      <c r="B18" s="174"/>
      <c r="C18" s="67" t="s">
        <v>12</v>
      </c>
      <c r="D18" s="98" t="s">
        <v>25</v>
      </c>
      <c r="E18" s="86">
        <v>2</v>
      </c>
      <c r="F18" s="14">
        <v>2</v>
      </c>
      <c r="G18" s="177"/>
      <c r="H18" s="87"/>
      <c r="I18" s="155"/>
      <c r="J18" s="233"/>
      <c r="K18" s="89"/>
    </row>
    <row r="19" spans="2:11" ht="111.75" customHeight="1" x14ac:dyDescent="0.25">
      <c r="B19" s="174"/>
      <c r="C19" s="67" t="s">
        <v>13</v>
      </c>
      <c r="D19" s="98" t="s">
        <v>80</v>
      </c>
      <c r="E19" s="86">
        <v>2</v>
      </c>
      <c r="F19" s="14">
        <v>2</v>
      </c>
      <c r="G19" s="177"/>
      <c r="H19" s="87"/>
      <c r="I19" s="155"/>
      <c r="J19" s="233"/>
      <c r="K19" s="100"/>
    </row>
    <row r="20" spans="2:11" ht="117.75" customHeight="1" x14ac:dyDescent="0.25">
      <c r="B20" s="174"/>
      <c r="C20" s="67" t="s">
        <v>14</v>
      </c>
      <c r="D20" s="98" t="s">
        <v>81</v>
      </c>
      <c r="E20" s="86">
        <v>2</v>
      </c>
      <c r="F20" s="14">
        <v>2</v>
      </c>
      <c r="G20" s="177"/>
      <c r="H20" s="87"/>
      <c r="I20" s="155"/>
      <c r="J20" s="233"/>
      <c r="K20" s="89"/>
    </row>
    <row r="21" spans="2:11" ht="192.75" customHeight="1" x14ac:dyDescent="0.25">
      <c r="B21" s="174"/>
      <c r="C21" s="67" t="s">
        <v>52</v>
      </c>
      <c r="D21" s="102" t="s">
        <v>82</v>
      </c>
      <c r="E21" s="86">
        <v>2</v>
      </c>
      <c r="F21" s="14">
        <v>2</v>
      </c>
      <c r="G21" s="177"/>
      <c r="H21" s="87"/>
      <c r="I21" s="155"/>
      <c r="J21" s="233"/>
      <c r="K21" s="89"/>
    </row>
    <row r="22" spans="2:11" ht="155.25" customHeight="1" x14ac:dyDescent="0.25">
      <c r="B22" s="174"/>
      <c r="C22" s="182" t="s">
        <v>54</v>
      </c>
      <c r="D22" s="98" t="s">
        <v>55</v>
      </c>
      <c r="E22" s="86">
        <v>2</v>
      </c>
      <c r="F22" s="14">
        <v>0.5</v>
      </c>
      <c r="G22" s="177"/>
      <c r="H22" s="87"/>
      <c r="I22" s="155"/>
      <c r="J22" s="233"/>
      <c r="K22" s="103" t="s">
        <v>187</v>
      </c>
    </row>
    <row r="23" spans="2:11" ht="147.75" customHeight="1" x14ac:dyDescent="0.25">
      <c r="B23" s="174"/>
      <c r="C23" s="183"/>
      <c r="D23" s="90" t="s">
        <v>83</v>
      </c>
      <c r="E23" s="86">
        <v>3</v>
      </c>
      <c r="F23" s="14">
        <v>3</v>
      </c>
      <c r="G23" s="177"/>
      <c r="H23" s="87"/>
      <c r="I23" s="155"/>
      <c r="J23" s="233"/>
      <c r="K23" s="89"/>
    </row>
    <row r="24" spans="2:11" ht="120" customHeight="1" x14ac:dyDescent="0.25">
      <c r="B24" s="174"/>
      <c r="C24" s="183"/>
      <c r="D24" s="98" t="s">
        <v>84</v>
      </c>
      <c r="E24" s="86">
        <v>2.5</v>
      </c>
      <c r="F24" s="14">
        <v>1</v>
      </c>
      <c r="G24" s="177"/>
      <c r="H24" s="87"/>
      <c r="I24" s="155"/>
      <c r="J24" s="233"/>
      <c r="K24" s="103" t="s">
        <v>189</v>
      </c>
    </row>
    <row r="25" spans="2:11" ht="114" customHeight="1" x14ac:dyDescent="0.25">
      <c r="B25" s="174"/>
      <c r="C25" s="183"/>
      <c r="D25" s="98" t="s">
        <v>85</v>
      </c>
      <c r="E25" s="86">
        <v>2</v>
      </c>
      <c r="F25" s="14">
        <v>2</v>
      </c>
      <c r="G25" s="177"/>
      <c r="H25" s="87"/>
      <c r="I25" s="155"/>
      <c r="J25" s="233"/>
      <c r="K25" s="103" t="s">
        <v>191</v>
      </c>
    </row>
    <row r="26" spans="2:11" ht="188.25" customHeight="1" thickBot="1" x14ac:dyDescent="0.3">
      <c r="B26" s="175"/>
      <c r="C26" s="184"/>
      <c r="D26" s="105" t="s">
        <v>95</v>
      </c>
      <c r="E26" s="106">
        <v>2</v>
      </c>
      <c r="F26" s="26">
        <v>2</v>
      </c>
      <c r="G26" s="178"/>
      <c r="H26" s="107"/>
      <c r="I26" s="159"/>
      <c r="J26" s="233"/>
      <c r="K26" s="110"/>
    </row>
    <row r="27" spans="2:11" s="12" customFormat="1" ht="65.25" customHeight="1" x14ac:dyDescent="0.25">
      <c r="B27" s="173" t="s">
        <v>15</v>
      </c>
      <c r="C27" s="27" t="s">
        <v>62</v>
      </c>
      <c r="D27" s="111" t="s">
        <v>60</v>
      </c>
      <c r="E27" s="29">
        <v>1</v>
      </c>
      <c r="F27" s="25">
        <v>1</v>
      </c>
      <c r="G27" s="176">
        <f>+F27+F28+F29+F30+F31+F32+F33+F34+F35+F36+F37</f>
        <v>15.5</v>
      </c>
      <c r="H27" s="83"/>
      <c r="I27" s="154"/>
      <c r="J27" s="233"/>
      <c r="K27" s="179" t="s">
        <v>194</v>
      </c>
    </row>
    <row r="28" spans="2:11" ht="128.25" customHeight="1" x14ac:dyDescent="0.25">
      <c r="B28" s="174"/>
      <c r="C28" s="67" t="s">
        <v>16</v>
      </c>
      <c r="D28" s="18" t="s">
        <v>63</v>
      </c>
      <c r="E28" s="30">
        <v>1.5</v>
      </c>
      <c r="F28" s="14">
        <v>1.5</v>
      </c>
      <c r="G28" s="177"/>
      <c r="H28" s="87"/>
      <c r="I28" s="153" t="s">
        <v>247</v>
      </c>
      <c r="J28" s="233"/>
      <c r="K28" s="180"/>
    </row>
    <row r="29" spans="2:11" ht="96.75" customHeight="1" x14ac:dyDescent="0.25">
      <c r="B29" s="174"/>
      <c r="C29" s="67" t="s">
        <v>17</v>
      </c>
      <c r="D29" s="17" t="s">
        <v>65</v>
      </c>
      <c r="E29" s="30">
        <v>2</v>
      </c>
      <c r="F29" s="14">
        <v>2</v>
      </c>
      <c r="G29" s="177"/>
      <c r="H29" s="87"/>
      <c r="I29" s="153" t="s">
        <v>248</v>
      </c>
      <c r="J29" s="233"/>
      <c r="K29" s="180"/>
    </row>
    <row r="30" spans="2:11" ht="89.25" customHeight="1" x14ac:dyDescent="0.25">
      <c r="B30" s="174"/>
      <c r="C30" s="67" t="s">
        <v>18</v>
      </c>
      <c r="D30" s="13" t="s">
        <v>26</v>
      </c>
      <c r="E30" s="30">
        <v>2</v>
      </c>
      <c r="F30" s="14">
        <v>2</v>
      </c>
      <c r="G30" s="177"/>
      <c r="H30" s="87"/>
      <c r="I30" s="153" t="s">
        <v>249</v>
      </c>
      <c r="J30" s="233"/>
      <c r="K30" s="180"/>
    </row>
    <row r="31" spans="2:11" ht="120" customHeight="1" x14ac:dyDescent="0.25">
      <c r="B31" s="174"/>
      <c r="C31" s="67" t="s">
        <v>19</v>
      </c>
      <c r="D31" s="13" t="s">
        <v>27</v>
      </c>
      <c r="E31" s="30">
        <v>2</v>
      </c>
      <c r="F31" s="14">
        <v>2</v>
      </c>
      <c r="G31" s="177"/>
      <c r="H31" s="87"/>
      <c r="I31" s="153" t="s">
        <v>250</v>
      </c>
      <c r="J31" s="233"/>
      <c r="K31" s="181"/>
    </row>
    <row r="32" spans="2:11" ht="56.25" customHeight="1" x14ac:dyDescent="0.25">
      <c r="B32" s="174"/>
      <c r="C32" s="182" t="s">
        <v>20</v>
      </c>
      <c r="D32" s="15" t="s">
        <v>112</v>
      </c>
      <c r="E32" s="30">
        <v>1</v>
      </c>
      <c r="F32" s="14">
        <v>1</v>
      </c>
      <c r="G32" s="177"/>
      <c r="H32" s="87"/>
      <c r="I32" s="153" t="s">
        <v>251</v>
      </c>
      <c r="J32" s="233"/>
      <c r="K32" s="113"/>
    </row>
    <row r="33" spans="2:11" ht="93.75" customHeight="1" x14ac:dyDescent="0.25">
      <c r="B33" s="174"/>
      <c r="C33" s="183"/>
      <c r="D33" s="15" t="s">
        <v>96</v>
      </c>
      <c r="E33" s="30">
        <v>1</v>
      </c>
      <c r="F33" s="14">
        <v>1</v>
      </c>
      <c r="G33" s="177"/>
      <c r="H33" s="87"/>
      <c r="I33" s="153" t="s">
        <v>252</v>
      </c>
      <c r="J33" s="233"/>
      <c r="K33" s="113"/>
    </row>
    <row r="34" spans="2:11" ht="87" x14ac:dyDescent="0.25">
      <c r="B34" s="174"/>
      <c r="C34" s="183"/>
      <c r="D34" s="15" t="s">
        <v>97</v>
      </c>
      <c r="E34" s="30">
        <v>1</v>
      </c>
      <c r="F34" s="14">
        <v>1</v>
      </c>
      <c r="G34" s="177"/>
      <c r="H34" s="87"/>
      <c r="I34" s="153" t="s">
        <v>253</v>
      </c>
      <c r="J34" s="233"/>
      <c r="K34" s="113"/>
    </row>
    <row r="35" spans="2:11" ht="87" x14ac:dyDescent="0.25">
      <c r="B35" s="174"/>
      <c r="C35" s="183"/>
      <c r="D35" s="15" t="s">
        <v>98</v>
      </c>
      <c r="E35" s="30">
        <v>1</v>
      </c>
      <c r="F35" s="14">
        <v>1</v>
      </c>
      <c r="G35" s="177"/>
      <c r="H35" s="87"/>
      <c r="I35" s="153" t="s">
        <v>254</v>
      </c>
      <c r="J35" s="233"/>
      <c r="K35" s="113"/>
    </row>
    <row r="36" spans="2:11" ht="86.25" x14ac:dyDescent="0.25">
      <c r="B36" s="174"/>
      <c r="C36" s="183"/>
      <c r="D36" s="15" t="s">
        <v>99</v>
      </c>
      <c r="E36" s="30">
        <v>1</v>
      </c>
      <c r="F36" s="14">
        <v>1</v>
      </c>
      <c r="G36" s="177"/>
      <c r="H36" s="87"/>
      <c r="I36" s="153" t="s">
        <v>251</v>
      </c>
      <c r="J36" s="233"/>
      <c r="K36" s="113"/>
    </row>
    <row r="37" spans="2:11" ht="116.25" customHeight="1" thickBot="1" x14ac:dyDescent="0.3">
      <c r="B37" s="175"/>
      <c r="C37" s="184"/>
      <c r="D37" s="108" t="s">
        <v>100</v>
      </c>
      <c r="E37" s="114">
        <v>2</v>
      </c>
      <c r="F37" s="26">
        <v>2</v>
      </c>
      <c r="G37" s="178"/>
      <c r="H37" s="107"/>
      <c r="I37" s="153" t="s">
        <v>255</v>
      </c>
      <c r="J37" s="233"/>
      <c r="K37" s="116" t="s">
        <v>206</v>
      </c>
    </row>
    <row r="38" spans="2:11" ht="108" customHeight="1" thickBot="1" x14ac:dyDescent="0.3">
      <c r="B38" s="117" t="s">
        <v>21</v>
      </c>
      <c r="C38" s="118" t="s">
        <v>21</v>
      </c>
      <c r="D38" s="119" t="s">
        <v>74</v>
      </c>
      <c r="E38" s="120">
        <v>10</v>
      </c>
      <c r="F38" s="121">
        <v>5</v>
      </c>
      <c r="G38" s="122">
        <f>+F38</f>
        <v>5</v>
      </c>
      <c r="H38" s="123"/>
      <c r="I38" s="160"/>
      <c r="J38" s="233"/>
      <c r="K38" s="125" t="s">
        <v>208</v>
      </c>
    </row>
    <row r="39" spans="2:11" ht="80.25" customHeight="1" thickBot="1" x14ac:dyDescent="0.3">
      <c r="B39" s="126" t="s">
        <v>22</v>
      </c>
      <c r="C39" s="127" t="s">
        <v>22</v>
      </c>
      <c r="D39" s="128" t="s">
        <v>28</v>
      </c>
      <c r="E39" s="75">
        <v>10</v>
      </c>
      <c r="F39" s="28">
        <v>7</v>
      </c>
      <c r="G39" s="76">
        <f>+F39</f>
        <v>7</v>
      </c>
      <c r="H39" s="77"/>
      <c r="I39" s="153" t="s">
        <v>256</v>
      </c>
      <c r="J39" s="233"/>
      <c r="K39" s="80"/>
    </row>
    <row r="40" spans="2:11" ht="152.25" customHeight="1" thickBot="1" x14ac:dyDescent="0.3">
      <c r="B40" s="126" t="s">
        <v>23</v>
      </c>
      <c r="C40" s="130" t="s">
        <v>23</v>
      </c>
      <c r="D40" s="131" t="s">
        <v>75</v>
      </c>
      <c r="E40" s="132">
        <v>10</v>
      </c>
      <c r="F40" s="133">
        <v>8</v>
      </c>
      <c r="G40" s="134">
        <f>+F40</f>
        <v>8</v>
      </c>
      <c r="H40" s="135"/>
      <c r="I40" s="153" t="s">
        <v>257</v>
      </c>
      <c r="J40" s="233"/>
      <c r="K40" s="80"/>
    </row>
    <row r="41" spans="2:11" ht="104.25" customHeight="1" thickBot="1" x14ac:dyDescent="0.3">
      <c r="B41" s="126" t="s">
        <v>24</v>
      </c>
      <c r="C41" s="136" t="s">
        <v>111</v>
      </c>
      <c r="D41" s="137" t="s">
        <v>110</v>
      </c>
      <c r="E41" s="75">
        <v>10</v>
      </c>
      <c r="F41" s="28">
        <v>10</v>
      </c>
      <c r="G41" s="138">
        <f>+F41</f>
        <v>10</v>
      </c>
      <c r="H41" s="139"/>
      <c r="I41" s="172" t="s">
        <v>258</v>
      </c>
      <c r="J41" s="234"/>
      <c r="K41" s="80"/>
    </row>
    <row r="42" spans="2:11" ht="47.25" customHeight="1" thickBot="1" x14ac:dyDescent="0.35">
      <c r="B42" s="185" t="s">
        <v>39</v>
      </c>
      <c r="C42" s="186"/>
      <c r="D42" s="186"/>
      <c r="E42" s="140">
        <f>SUM(E5:E41)</f>
        <v>100</v>
      </c>
      <c r="F42" s="141">
        <f>SUM(F5:F41)</f>
        <v>83</v>
      </c>
      <c r="G42" s="142">
        <f>SUM(G5:G41)</f>
        <v>83</v>
      </c>
      <c r="H42" s="143">
        <f>+SUM(H5:H41)</f>
        <v>0</v>
      </c>
      <c r="I42" s="143"/>
      <c r="J42" s="187"/>
      <c r="K42" s="189"/>
    </row>
  </sheetData>
  <mergeCells count="19">
    <mergeCell ref="C1:K1"/>
    <mergeCell ref="B2:C3"/>
    <mergeCell ref="D2:D3"/>
    <mergeCell ref="E2:F2"/>
    <mergeCell ref="H2:J3"/>
    <mergeCell ref="K2:K3"/>
    <mergeCell ref="E3:F3"/>
    <mergeCell ref="C32:C37"/>
    <mergeCell ref="B42:D42"/>
    <mergeCell ref="J42:K42"/>
    <mergeCell ref="J5:J41"/>
    <mergeCell ref="B6:B26"/>
    <mergeCell ref="G6:G26"/>
    <mergeCell ref="C8:C17"/>
    <mergeCell ref="K9:K17"/>
    <mergeCell ref="C22:C26"/>
    <mergeCell ref="B27:B37"/>
    <mergeCell ref="G27:G37"/>
    <mergeCell ref="K27:K31"/>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2"/>
  <sheetViews>
    <sheetView tabSelected="1" topLeftCell="A37" zoomScale="59" zoomScaleNormal="59" workbookViewId="0">
      <selection activeCell="J24" sqref="J24"/>
    </sheetView>
  </sheetViews>
  <sheetFormatPr baseColWidth="10" defaultRowHeight="15" x14ac:dyDescent="0.25"/>
  <cols>
    <col min="1" max="1" width="4.42578125" customWidth="1"/>
    <col min="2" max="2" width="25.7109375" customWidth="1"/>
    <col min="3" max="3" width="33.7109375" customWidth="1"/>
    <col min="4" max="4" width="111.28515625" customWidth="1"/>
    <col min="5" max="5" width="22.140625" customWidth="1"/>
    <col min="6" max="6" width="20.7109375" customWidth="1"/>
    <col min="7" max="7" width="20.42578125" customWidth="1"/>
    <col min="8" max="8" width="21" hidden="1" customWidth="1"/>
    <col min="9" max="9" width="47.85546875" hidden="1" customWidth="1"/>
    <col min="10" max="10" width="46.42578125" customWidth="1"/>
    <col min="11" max="11" width="32.42578125" customWidth="1"/>
  </cols>
  <sheetData>
    <row r="1" spans="2:11" ht="72" customHeight="1" x14ac:dyDescent="0.25">
      <c r="B1" s="1"/>
      <c r="C1" s="190" t="s">
        <v>0</v>
      </c>
      <c r="D1" s="191"/>
      <c r="E1" s="191"/>
      <c r="F1" s="191"/>
      <c r="G1" s="191"/>
      <c r="H1" s="191"/>
      <c r="I1" s="191"/>
      <c r="J1" s="191"/>
      <c r="K1" s="192"/>
    </row>
    <row r="2" spans="2:11" ht="23.25" customHeight="1" x14ac:dyDescent="0.25">
      <c r="B2" s="193" t="s">
        <v>40</v>
      </c>
      <c r="C2" s="194"/>
      <c r="D2" s="235" t="s">
        <v>1</v>
      </c>
      <c r="E2" s="199" t="s">
        <v>2</v>
      </c>
      <c r="F2" s="200"/>
      <c r="G2" s="9" t="s">
        <v>3</v>
      </c>
      <c r="H2" s="201"/>
      <c r="I2" s="202"/>
      <c r="J2" s="202"/>
      <c r="K2" s="205"/>
    </row>
    <row r="3" spans="2:11" ht="24.75" customHeight="1" x14ac:dyDescent="0.25">
      <c r="B3" s="195"/>
      <c r="C3" s="196"/>
      <c r="D3" s="236"/>
      <c r="E3" s="207" t="s">
        <v>102</v>
      </c>
      <c r="F3" s="208"/>
      <c r="G3" s="19">
        <v>2021</v>
      </c>
      <c r="H3" s="203"/>
      <c r="I3" s="204"/>
      <c r="J3" s="204"/>
      <c r="K3" s="206"/>
    </row>
    <row r="4" spans="2:11" ht="70.5" customHeight="1" thickBot="1" x14ac:dyDescent="0.3">
      <c r="B4" s="21" t="s">
        <v>5</v>
      </c>
      <c r="C4" s="22" t="s">
        <v>6</v>
      </c>
      <c r="D4" s="22" t="s">
        <v>41</v>
      </c>
      <c r="E4" s="23" t="s">
        <v>103</v>
      </c>
      <c r="F4" s="24" t="s">
        <v>7</v>
      </c>
      <c r="G4" s="68" t="s">
        <v>8</v>
      </c>
      <c r="H4" s="69" t="s">
        <v>108</v>
      </c>
      <c r="I4" s="69" t="s">
        <v>107</v>
      </c>
      <c r="J4" s="70" t="s">
        <v>109</v>
      </c>
      <c r="K4" s="71" t="s">
        <v>105</v>
      </c>
    </row>
    <row r="5" spans="2:11" ht="99" customHeight="1" thickBot="1" x14ac:dyDescent="0.3">
      <c r="B5" s="72" t="s">
        <v>9</v>
      </c>
      <c r="C5" s="73" t="s">
        <v>9</v>
      </c>
      <c r="D5" s="74" t="s">
        <v>106</v>
      </c>
      <c r="E5" s="75">
        <v>10</v>
      </c>
      <c r="F5" s="28">
        <v>10</v>
      </c>
      <c r="G5" s="76">
        <f>+F5</f>
        <v>10</v>
      </c>
      <c r="H5" s="77">
        <v>10</v>
      </c>
      <c r="I5" s="77"/>
      <c r="J5" s="78" t="s">
        <v>179</v>
      </c>
      <c r="K5" s="80"/>
    </row>
    <row r="6" spans="2:11" ht="211.5" customHeight="1" x14ac:dyDescent="0.25">
      <c r="B6" s="173" t="s">
        <v>10</v>
      </c>
      <c r="C6" s="27" t="s">
        <v>43</v>
      </c>
      <c r="D6" s="81" t="s">
        <v>45</v>
      </c>
      <c r="E6" s="82">
        <v>2</v>
      </c>
      <c r="F6" s="25">
        <v>1.5</v>
      </c>
      <c r="G6" s="176">
        <f>+F6+F7+F8+F9+F10+F11+F12+F13+F14+F15+F16+F17+F18+F19+F20+F21+F22+F23+F24+F25+F26</f>
        <v>22.3</v>
      </c>
      <c r="H6" s="83">
        <v>2</v>
      </c>
      <c r="I6" s="83"/>
      <c r="J6" s="78" t="s">
        <v>180</v>
      </c>
      <c r="K6" s="84"/>
    </row>
    <row r="7" spans="2:11" ht="106.5" customHeight="1" x14ac:dyDescent="0.25">
      <c r="B7" s="174"/>
      <c r="C7" s="67" t="s">
        <v>11</v>
      </c>
      <c r="D7" s="85" t="s">
        <v>78</v>
      </c>
      <c r="E7" s="86">
        <v>2</v>
      </c>
      <c r="F7" s="14">
        <v>1.5</v>
      </c>
      <c r="G7" s="177"/>
      <c r="H7" s="87">
        <v>1.2</v>
      </c>
      <c r="I7" s="87"/>
      <c r="J7" s="13" t="s">
        <v>181</v>
      </c>
      <c r="K7" s="89"/>
    </row>
    <row r="8" spans="2:11" ht="227.25" customHeight="1" x14ac:dyDescent="0.25">
      <c r="B8" s="174"/>
      <c r="C8" s="182" t="s">
        <v>47</v>
      </c>
      <c r="D8" s="90" t="s">
        <v>79</v>
      </c>
      <c r="E8" s="86">
        <v>2</v>
      </c>
      <c r="F8" s="14">
        <v>0.5</v>
      </c>
      <c r="G8" s="177"/>
      <c r="H8" s="87">
        <v>0.8</v>
      </c>
      <c r="I8" s="87"/>
      <c r="J8" s="13"/>
      <c r="K8" s="89"/>
    </row>
    <row r="9" spans="2:11" ht="163.5" customHeight="1" x14ac:dyDescent="0.25">
      <c r="B9" s="174"/>
      <c r="C9" s="183"/>
      <c r="D9" s="92" t="s">
        <v>86</v>
      </c>
      <c r="E9" s="93">
        <v>1</v>
      </c>
      <c r="F9" s="20">
        <v>1</v>
      </c>
      <c r="G9" s="177"/>
      <c r="H9" s="87">
        <v>1</v>
      </c>
      <c r="I9" s="94"/>
      <c r="J9" s="213" t="s">
        <v>182</v>
      </c>
      <c r="K9" s="209"/>
    </row>
    <row r="10" spans="2:11" ht="93.75" customHeight="1" x14ac:dyDescent="0.25">
      <c r="B10" s="174"/>
      <c r="C10" s="183"/>
      <c r="D10" s="95" t="s">
        <v>87</v>
      </c>
      <c r="E10" s="93">
        <v>1</v>
      </c>
      <c r="F10" s="20">
        <v>1</v>
      </c>
      <c r="G10" s="177"/>
      <c r="H10" s="87">
        <v>1</v>
      </c>
      <c r="I10" s="96"/>
      <c r="J10" s="214"/>
      <c r="K10" s="210"/>
    </row>
    <row r="11" spans="2:11" ht="105.75" customHeight="1" x14ac:dyDescent="0.25">
      <c r="B11" s="174"/>
      <c r="C11" s="183"/>
      <c r="D11" s="95" t="s">
        <v>88</v>
      </c>
      <c r="E11" s="93">
        <v>1</v>
      </c>
      <c r="F11" s="20">
        <v>1</v>
      </c>
      <c r="G11" s="177"/>
      <c r="H11" s="87">
        <v>1</v>
      </c>
      <c r="I11" s="96"/>
      <c r="J11" s="214"/>
      <c r="K11" s="210"/>
    </row>
    <row r="12" spans="2:11" ht="90.75" customHeight="1" x14ac:dyDescent="0.25">
      <c r="B12" s="174"/>
      <c r="C12" s="183"/>
      <c r="D12" s="95" t="s">
        <v>89</v>
      </c>
      <c r="E12" s="93">
        <v>1</v>
      </c>
      <c r="F12" s="20">
        <v>1</v>
      </c>
      <c r="G12" s="177"/>
      <c r="H12" s="87">
        <v>1</v>
      </c>
      <c r="I12" s="96"/>
      <c r="J12" s="214"/>
      <c r="K12" s="210"/>
    </row>
    <row r="13" spans="2:11" ht="95.25" customHeight="1" x14ac:dyDescent="0.25">
      <c r="B13" s="174"/>
      <c r="C13" s="183"/>
      <c r="D13" s="95" t="s">
        <v>90</v>
      </c>
      <c r="E13" s="93">
        <v>1</v>
      </c>
      <c r="F13" s="20">
        <v>1</v>
      </c>
      <c r="G13" s="177"/>
      <c r="H13" s="87">
        <v>1</v>
      </c>
      <c r="I13" s="96"/>
      <c r="J13" s="214"/>
      <c r="K13" s="210"/>
    </row>
    <row r="14" spans="2:11" ht="90.75" customHeight="1" x14ac:dyDescent="0.25">
      <c r="B14" s="174"/>
      <c r="C14" s="183"/>
      <c r="D14" s="95" t="s">
        <v>91</v>
      </c>
      <c r="E14" s="93">
        <v>1</v>
      </c>
      <c r="F14" s="20">
        <v>1</v>
      </c>
      <c r="G14" s="177"/>
      <c r="H14" s="87">
        <v>1</v>
      </c>
      <c r="I14" s="96"/>
      <c r="J14" s="214"/>
      <c r="K14" s="210"/>
    </row>
    <row r="15" spans="2:11" ht="78" customHeight="1" x14ac:dyDescent="0.25">
      <c r="B15" s="174"/>
      <c r="C15" s="183"/>
      <c r="D15" s="95" t="s">
        <v>92</v>
      </c>
      <c r="E15" s="93">
        <v>1</v>
      </c>
      <c r="F15" s="20">
        <v>1</v>
      </c>
      <c r="G15" s="177"/>
      <c r="H15" s="87">
        <v>1</v>
      </c>
      <c r="I15" s="96"/>
      <c r="J15" s="214"/>
      <c r="K15" s="210"/>
    </row>
    <row r="16" spans="2:11" ht="60" customHeight="1" x14ac:dyDescent="0.25">
      <c r="B16" s="174"/>
      <c r="C16" s="183"/>
      <c r="D16" s="95" t="s">
        <v>93</v>
      </c>
      <c r="E16" s="93">
        <v>1</v>
      </c>
      <c r="F16" s="20">
        <v>1</v>
      </c>
      <c r="G16" s="177"/>
      <c r="H16" s="87">
        <v>1</v>
      </c>
      <c r="I16" s="96"/>
      <c r="J16" s="214"/>
      <c r="K16" s="210"/>
    </row>
    <row r="17" spans="2:11" ht="87.75" customHeight="1" x14ac:dyDescent="0.25">
      <c r="B17" s="174"/>
      <c r="C17" s="212"/>
      <c r="D17" s="95" t="s">
        <v>94</v>
      </c>
      <c r="E17" s="93">
        <v>1</v>
      </c>
      <c r="F17" s="20">
        <v>1</v>
      </c>
      <c r="G17" s="177"/>
      <c r="H17" s="87">
        <v>1</v>
      </c>
      <c r="I17" s="97"/>
      <c r="J17" s="215"/>
      <c r="K17" s="211"/>
    </row>
    <row r="18" spans="2:11" ht="120" customHeight="1" x14ac:dyDescent="0.25">
      <c r="B18" s="174"/>
      <c r="C18" s="67" t="s">
        <v>12</v>
      </c>
      <c r="D18" s="98" t="s">
        <v>25</v>
      </c>
      <c r="E18" s="86">
        <v>2</v>
      </c>
      <c r="F18" s="14">
        <v>1</v>
      </c>
      <c r="G18" s="177"/>
      <c r="H18" s="87">
        <v>1.8</v>
      </c>
      <c r="I18" s="87"/>
      <c r="J18" s="13" t="s">
        <v>183</v>
      </c>
      <c r="K18" s="89"/>
    </row>
    <row r="19" spans="2:11" ht="120.75" customHeight="1" x14ac:dyDescent="0.25">
      <c r="B19" s="174"/>
      <c r="C19" s="67" t="s">
        <v>13</v>
      </c>
      <c r="D19" s="98" t="s">
        <v>80</v>
      </c>
      <c r="E19" s="86">
        <v>2</v>
      </c>
      <c r="F19" s="14">
        <v>2</v>
      </c>
      <c r="G19" s="177"/>
      <c r="H19" s="87">
        <v>2</v>
      </c>
      <c r="I19" s="87"/>
      <c r="J19" s="13" t="s">
        <v>184</v>
      </c>
      <c r="K19" s="100"/>
    </row>
    <row r="20" spans="2:11" ht="117.75" customHeight="1" x14ac:dyDescent="0.25">
      <c r="B20" s="174"/>
      <c r="C20" s="67" t="s">
        <v>14</v>
      </c>
      <c r="D20" s="98" t="s">
        <v>81</v>
      </c>
      <c r="E20" s="86">
        <v>2</v>
      </c>
      <c r="F20" s="14">
        <v>2</v>
      </c>
      <c r="G20" s="177"/>
      <c r="H20" s="87">
        <v>1.5</v>
      </c>
      <c r="I20" s="87"/>
      <c r="J20" s="13" t="s">
        <v>185</v>
      </c>
      <c r="K20" s="89"/>
    </row>
    <row r="21" spans="2:11" ht="175.5" customHeight="1" x14ac:dyDescent="0.25">
      <c r="B21" s="174"/>
      <c r="C21" s="67" t="s">
        <v>52</v>
      </c>
      <c r="D21" s="102" t="s">
        <v>82</v>
      </c>
      <c r="E21" s="86">
        <v>2</v>
      </c>
      <c r="F21" s="14">
        <v>2</v>
      </c>
      <c r="G21" s="177"/>
      <c r="H21" s="87">
        <v>2</v>
      </c>
      <c r="I21" s="87"/>
      <c r="J21" s="13" t="s">
        <v>186</v>
      </c>
      <c r="K21" s="89"/>
    </row>
    <row r="22" spans="2:11" ht="155.25" customHeight="1" x14ac:dyDescent="0.25">
      <c r="B22" s="174"/>
      <c r="C22" s="182" t="s">
        <v>54</v>
      </c>
      <c r="D22" s="98" t="s">
        <v>55</v>
      </c>
      <c r="E22" s="86">
        <v>2</v>
      </c>
      <c r="F22" s="14">
        <v>0.5</v>
      </c>
      <c r="G22" s="177"/>
      <c r="H22" s="87">
        <v>0.5</v>
      </c>
      <c r="I22" s="87"/>
      <c r="J22" s="13" t="s">
        <v>260</v>
      </c>
      <c r="K22" s="103" t="s">
        <v>187</v>
      </c>
    </row>
    <row r="23" spans="2:11" ht="147.75" customHeight="1" x14ac:dyDescent="0.25">
      <c r="B23" s="174"/>
      <c r="C23" s="183"/>
      <c r="D23" s="90" t="s">
        <v>83</v>
      </c>
      <c r="E23" s="86">
        <v>3</v>
      </c>
      <c r="F23" s="14">
        <v>0.5</v>
      </c>
      <c r="G23" s="177"/>
      <c r="H23" s="87"/>
      <c r="I23" s="87"/>
      <c r="J23" s="13" t="s">
        <v>261</v>
      </c>
      <c r="K23" s="89"/>
    </row>
    <row r="24" spans="2:11" ht="120" customHeight="1" x14ac:dyDescent="0.25">
      <c r="B24" s="174"/>
      <c r="C24" s="183"/>
      <c r="D24" s="98" t="s">
        <v>84</v>
      </c>
      <c r="E24" s="86">
        <v>2.5</v>
      </c>
      <c r="F24" s="14">
        <v>0.5</v>
      </c>
      <c r="G24" s="177"/>
      <c r="H24" s="87"/>
      <c r="I24" s="87"/>
      <c r="J24" s="13" t="s">
        <v>188</v>
      </c>
      <c r="K24" s="103" t="s">
        <v>189</v>
      </c>
    </row>
    <row r="25" spans="2:11" ht="114" customHeight="1" x14ac:dyDescent="0.25">
      <c r="B25" s="174"/>
      <c r="C25" s="183"/>
      <c r="D25" s="98" t="s">
        <v>85</v>
      </c>
      <c r="E25" s="86">
        <v>2</v>
      </c>
      <c r="F25" s="14">
        <v>0.5</v>
      </c>
      <c r="G25" s="177"/>
      <c r="H25" s="87"/>
      <c r="I25" s="87"/>
      <c r="J25" s="13" t="s">
        <v>190</v>
      </c>
      <c r="K25" s="103" t="s">
        <v>191</v>
      </c>
    </row>
    <row r="26" spans="2:11" ht="188.25" customHeight="1" thickBot="1" x14ac:dyDescent="0.3">
      <c r="B26" s="175"/>
      <c r="C26" s="184"/>
      <c r="D26" s="105" t="s">
        <v>95</v>
      </c>
      <c r="E26" s="106">
        <v>2</v>
      </c>
      <c r="F26" s="26">
        <v>0.8</v>
      </c>
      <c r="G26" s="178"/>
      <c r="H26" s="107">
        <v>0.6</v>
      </c>
      <c r="I26" s="107"/>
      <c r="J26" s="108" t="s">
        <v>192</v>
      </c>
      <c r="K26" s="110"/>
    </row>
    <row r="27" spans="2:11" s="12" customFormat="1" ht="65.25" customHeight="1" x14ac:dyDescent="0.25">
      <c r="B27" s="173" t="s">
        <v>15</v>
      </c>
      <c r="C27" s="27" t="s">
        <v>62</v>
      </c>
      <c r="D27" s="111" t="s">
        <v>60</v>
      </c>
      <c r="E27" s="29">
        <v>1</v>
      </c>
      <c r="F27" s="25">
        <v>0.5</v>
      </c>
      <c r="G27" s="176">
        <f>+F27+F28+F29+F30+F31+F32+F33+F34+F35+F36+F37</f>
        <v>11</v>
      </c>
      <c r="H27" s="83">
        <v>0.5</v>
      </c>
      <c r="I27" s="83"/>
      <c r="J27" s="78" t="s">
        <v>193</v>
      </c>
      <c r="K27" s="179" t="s">
        <v>194</v>
      </c>
    </row>
    <row r="28" spans="2:11" ht="128.25" customHeight="1" x14ac:dyDescent="0.25">
      <c r="B28" s="174"/>
      <c r="C28" s="67" t="s">
        <v>16</v>
      </c>
      <c r="D28" s="18" t="s">
        <v>63</v>
      </c>
      <c r="E28" s="30">
        <v>1.5</v>
      </c>
      <c r="F28" s="14">
        <v>1</v>
      </c>
      <c r="G28" s="177"/>
      <c r="H28" s="87">
        <v>0.5</v>
      </c>
      <c r="I28" s="87"/>
      <c r="J28" s="13" t="s">
        <v>195</v>
      </c>
      <c r="K28" s="180"/>
    </row>
    <row r="29" spans="2:11" ht="96.75" customHeight="1" x14ac:dyDescent="0.25">
      <c r="B29" s="174"/>
      <c r="C29" s="67" t="s">
        <v>17</v>
      </c>
      <c r="D29" s="17" t="s">
        <v>196</v>
      </c>
      <c r="E29" s="30">
        <v>2</v>
      </c>
      <c r="F29" s="14">
        <v>1.5</v>
      </c>
      <c r="G29" s="177"/>
      <c r="H29" s="87">
        <v>1</v>
      </c>
      <c r="I29" s="87"/>
      <c r="J29" s="13" t="s">
        <v>197</v>
      </c>
      <c r="K29" s="180"/>
    </row>
    <row r="30" spans="2:11" ht="89.25" customHeight="1" x14ac:dyDescent="0.25">
      <c r="B30" s="174"/>
      <c r="C30" s="67" t="s">
        <v>18</v>
      </c>
      <c r="D30" s="13" t="s">
        <v>26</v>
      </c>
      <c r="E30" s="30">
        <v>2</v>
      </c>
      <c r="F30" s="14">
        <v>1.5</v>
      </c>
      <c r="G30" s="177"/>
      <c r="H30" s="87">
        <v>1.8</v>
      </c>
      <c r="I30" s="87"/>
      <c r="J30" s="13" t="s">
        <v>198</v>
      </c>
      <c r="K30" s="180"/>
    </row>
    <row r="31" spans="2:11" ht="120" customHeight="1" x14ac:dyDescent="0.25">
      <c r="B31" s="174"/>
      <c r="C31" s="67" t="s">
        <v>19</v>
      </c>
      <c r="D31" s="13" t="s">
        <v>27</v>
      </c>
      <c r="E31" s="30">
        <v>2</v>
      </c>
      <c r="F31" s="14">
        <v>1.8</v>
      </c>
      <c r="G31" s="177"/>
      <c r="H31" s="87">
        <v>1.5</v>
      </c>
      <c r="I31" s="87"/>
      <c r="J31" s="13" t="s">
        <v>199</v>
      </c>
      <c r="K31" s="181"/>
    </row>
    <row r="32" spans="2:11" ht="56.25" customHeight="1" x14ac:dyDescent="0.25">
      <c r="B32" s="174"/>
      <c r="C32" s="182" t="s">
        <v>20</v>
      </c>
      <c r="D32" s="15" t="s">
        <v>112</v>
      </c>
      <c r="E32" s="30">
        <v>1</v>
      </c>
      <c r="F32" s="14">
        <v>0.7</v>
      </c>
      <c r="G32" s="177"/>
      <c r="H32" s="87">
        <v>0.7</v>
      </c>
      <c r="I32" s="87"/>
      <c r="J32" s="13" t="s">
        <v>200</v>
      </c>
      <c r="K32" s="113"/>
    </row>
    <row r="33" spans="2:11" ht="93.75" customHeight="1" x14ac:dyDescent="0.25">
      <c r="B33" s="174"/>
      <c r="C33" s="183"/>
      <c r="D33" s="15" t="s">
        <v>96</v>
      </c>
      <c r="E33" s="30">
        <v>1</v>
      </c>
      <c r="F33" s="14">
        <v>1</v>
      </c>
      <c r="G33" s="177"/>
      <c r="H33" s="87">
        <v>1</v>
      </c>
      <c r="I33" s="87"/>
      <c r="J33" s="13" t="s">
        <v>201</v>
      </c>
      <c r="K33" s="113"/>
    </row>
    <row r="34" spans="2:11" ht="87" x14ac:dyDescent="0.25">
      <c r="B34" s="174"/>
      <c r="C34" s="183"/>
      <c r="D34" s="15" t="s">
        <v>97</v>
      </c>
      <c r="E34" s="30">
        <v>1</v>
      </c>
      <c r="F34" s="14">
        <v>1</v>
      </c>
      <c r="G34" s="177"/>
      <c r="H34" s="87">
        <v>1</v>
      </c>
      <c r="I34" s="87"/>
      <c r="J34" s="13" t="s">
        <v>202</v>
      </c>
      <c r="K34" s="113"/>
    </row>
    <row r="35" spans="2:11" ht="87" x14ac:dyDescent="0.25">
      <c r="B35" s="174"/>
      <c r="C35" s="183"/>
      <c r="D35" s="15" t="s">
        <v>98</v>
      </c>
      <c r="E35" s="30">
        <v>1</v>
      </c>
      <c r="F35" s="14">
        <v>0.5</v>
      </c>
      <c r="G35" s="177"/>
      <c r="H35" s="87">
        <v>1</v>
      </c>
      <c r="I35" s="87"/>
      <c r="J35" s="13" t="s">
        <v>203</v>
      </c>
      <c r="K35" s="113"/>
    </row>
    <row r="36" spans="2:11" ht="86.25" x14ac:dyDescent="0.25">
      <c r="B36" s="174"/>
      <c r="C36" s="183"/>
      <c r="D36" s="15" t="s">
        <v>99</v>
      </c>
      <c r="E36" s="30">
        <v>1</v>
      </c>
      <c r="F36" s="14">
        <v>0.5</v>
      </c>
      <c r="G36" s="177"/>
      <c r="H36" s="87">
        <v>1</v>
      </c>
      <c r="I36" s="87"/>
      <c r="J36" s="13" t="s">
        <v>204</v>
      </c>
      <c r="K36" s="113"/>
    </row>
    <row r="37" spans="2:11" ht="116.25" customHeight="1" thickBot="1" x14ac:dyDescent="0.3">
      <c r="B37" s="175"/>
      <c r="C37" s="184"/>
      <c r="D37" s="108" t="s">
        <v>100</v>
      </c>
      <c r="E37" s="114">
        <v>2</v>
      </c>
      <c r="F37" s="26">
        <v>1</v>
      </c>
      <c r="G37" s="178"/>
      <c r="H37" s="107">
        <v>1</v>
      </c>
      <c r="I37" s="107"/>
      <c r="J37" s="108" t="s">
        <v>205</v>
      </c>
      <c r="K37" s="116" t="s">
        <v>206</v>
      </c>
    </row>
    <row r="38" spans="2:11" ht="108" customHeight="1" thickBot="1" x14ac:dyDescent="0.3">
      <c r="B38" s="117" t="s">
        <v>21</v>
      </c>
      <c r="C38" s="118" t="s">
        <v>21</v>
      </c>
      <c r="D38" s="119" t="s">
        <v>74</v>
      </c>
      <c r="E38" s="120">
        <v>10</v>
      </c>
      <c r="F38" s="121">
        <v>0</v>
      </c>
      <c r="G38" s="122">
        <f>+F38</f>
        <v>0</v>
      </c>
      <c r="H38" s="123">
        <v>0.5</v>
      </c>
      <c r="I38" s="123"/>
      <c r="J38" s="119" t="s">
        <v>207</v>
      </c>
      <c r="K38" s="125" t="s">
        <v>208</v>
      </c>
    </row>
    <row r="39" spans="2:11" ht="80.25" customHeight="1" thickBot="1" x14ac:dyDescent="0.3">
      <c r="B39" s="126" t="s">
        <v>22</v>
      </c>
      <c r="C39" s="127" t="s">
        <v>22</v>
      </c>
      <c r="D39" s="128" t="s">
        <v>28</v>
      </c>
      <c r="E39" s="75">
        <v>10</v>
      </c>
      <c r="F39" s="28">
        <v>0</v>
      </c>
      <c r="G39" s="76">
        <f>+F39</f>
        <v>0</v>
      </c>
      <c r="H39" s="77">
        <v>2</v>
      </c>
      <c r="I39" s="77"/>
      <c r="J39" s="128" t="s">
        <v>209</v>
      </c>
      <c r="K39" s="80"/>
    </row>
    <row r="40" spans="2:11" ht="152.25" customHeight="1" thickBot="1" x14ac:dyDescent="0.3">
      <c r="B40" s="126" t="s">
        <v>23</v>
      </c>
      <c r="C40" s="130" t="s">
        <v>23</v>
      </c>
      <c r="D40" s="131" t="s">
        <v>75</v>
      </c>
      <c r="E40" s="132">
        <v>10</v>
      </c>
      <c r="F40" s="133">
        <v>10</v>
      </c>
      <c r="G40" s="134">
        <v>10</v>
      </c>
      <c r="H40" s="135">
        <v>7</v>
      </c>
      <c r="I40" s="135"/>
      <c r="J40" s="128" t="s">
        <v>210</v>
      </c>
      <c r="K40" s="80"/>
    </row>
    <row r="41" spans="2:11" ht="104.25" customHeight="1" thickBot="1" x14ac:dyDescent="0.3">
      <c r="B41" s="126" t="s">
        <v>24</v>
      </c>
      <c r="C41" s="136" t="s">
        <v>111</v>
      </c>
      <c r="D41" s="137" t="s">
        <v>110</v>
      </c>
      <c r="E41" s="75">
        <v>10</v>
      </c>
      <c r="F41" s="28">
        <v>10</v>
      </c>
      <c r="G41" s="138">
        <f>+F41</f>
        <v>10</v>
      </c>
      <c r="H41" s="139">
        <v>8.5</v>
      </c>
      <c r="I41" s="139"/>
      <c r="J41" s="128" t="s">
        <v>211</v>
      </c>
      <c r="K41" s="80"/>
    </row>
    <row r="42" spans="2:11" ht="47.25" customHeight="1" thickBot="1" x14ac:dyDescent="0.35">
      <c r="B42" s="185" t="s">
        <v>39</v>
      </c>
      <c r="C42" s="186"/>
      <c r="D42" s="186"/>
      <c r="E42" s="140">
        <f>SUM(E5:E41)</f>
        <v>100</v>
      </c>
      <c r="F42" s="141">
        <f>SUM(F5:F41)</f>
        <v>63.3</v>
      </c>
      <c r="G42" s="142">
        <f>SUM(G5:G41)</f>
        <v>63.3</v>
      </c>
      <c r="H42" s="143">
        <f>+SUM(H5:H41)</f>
        <v>60.400000000000006</v>
      </c>
      <c r="I42" s="143"/>
      <c r="J42" s="187"/>
      <c r="K42" s="189"/>
    </row>
  </sheetData>
  <mergeCells count="19">
    <mergeCell ref="K9:K17"/>
    <mergeCell ref="C22:C26"/>
    <mergeCell ref="C1:K1"/>
    <mergeCell ref="B2:C3"/>
    <mergeCell ref="D2:D3"/>
    <mergeCell ref="E2:F2"/>
    <mergeCell ref="H2:J3"/>
    <mergeCell ref="K2:K3"/>
    <mergeCell ref="E3:F3"/>
    <mergeCell ref="B6:B26"/>
    <mergeCell ref="G6:G26"/>
    <mergeCell ref="C8:C17"/>
    <mergeCell ref="J9:J17"/>
    <mergeCell ref="B27:B37"/>
    <mergeCell ref="G27:G37"/>
    <mergeCell ref="K27:K31"/>
    <mergeCell ref="C32:C37"/>
    <mergeCell ref="B42:D42"/>
    <mergeCell ref="J42:K42"/>
  </mergeCells>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L3"/>
  <sheetViews>
    <sheetView showGridLines="0" workbookViewId="0">
      <selection activeCell="Q23" sqref="Q23"/>
    </sheetView>
  </sheetViews>
  <sheetFormatPr baseColWidth="10" defaultRowHeight="15" x14ac:dyDescent="0.25"/>
  <sheetData>
    <row r="2" spans="5:12" x14ac:dyDescent="0.25">
      <c r="E2" s="237" t="s">
        <v>259</v>
      </c>
      <c r="F2" s="237"/>
      <c r="G2" s="237"/>
      <c r="H2" s="237"/>
      <c r="I2" s="237"/>
      <c r="J2" s="237"/>
      <c r="K2" s="237"/>
      <c r="L2" s="237"/>
    </row>
    <row r="3" spans="5:12" x14ac:dyDescent="0.25">
      <c r="E3" s="237"/>
      <c r="F3" s="237"/>
      <c r="G3" s="237"/>
      <c r="H3" s="237"/>
      <c r="I3" s="237"/>
      <c r="J3" s="237"/>
      <c r="K3" s="237"/>
      <c r="L3" s="237"/>
    </row>
  </sheetData>
  <mergeCells count="1">
    <mergeCell ref="E2:L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Cajas Zona Santander</vt:lpstr>
      <vt:lpstr>CAJASAN</vt:lpstr>
      <vt:lpstr>COMFENALCO</vt:lpstr>
      <vt:lpstr>COMFANORTE</vt:lpstr>
      <vt:lpstr>COMFAORIENTE</vt:lpstr>
      <vt:lpstr>CAFABA</vt:lpstr>
      <vt:lpstr>CONSOLIDADO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Vega Galvis</dc:creator>
  <cp:lastModifiedBy>Luz Martha Rojas Moscoso</cp:lastModifiedBy>
  <dcterms:created xsi:type="dcterms:W3CDTF">2021-03-17T20:08:17Z</dcterms:created>
  <dcterms:modified xsi:type="dcterms:W3CDTF">2021-05-27T00:12:38Z</dcterms:modified>
</cp:coreProperties>
</file>