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Users\cgaitanm\Desktop\TRABAJO 2024\TRABAJO 2024\SSF CESAR GAITAN 2024\TRANSPARENCIA\2024\JULIO\"/>
    </mc:Choice>
  </mc:AlternateContent>
  <xr:revisionPtr revIDLastSave="0" documentId="13_ncr:1_{A3EFAD57-02ED-4D57-92C6-402ACA328CCE}" xr6:coauthVersionLast="36" xr6:coauthVersionMax="47" xr10:uidLastSave="{00000000-0000-0000-0000-000000000000}"/>
  <bookViews>
    <workbookView xWindow="0" yWindow="0" windowWidth="28800" windowHeight="11205"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Hoja1!$A$1:$O$392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5" i="1" l="1"/>
  <c r="L285" i="1" s="1"/>
  <c r="K286" i="1"/>
  <c r="L286" i="1"/>
  <c r="K287" i="1"/>
  <c r="L287" i="1"/>
  <c r="K288" i="1"/>
  <c r="L288" i="1"/>
  <c r="K289" i="1"/>
  <c r="L289" i="1" s="1"/>
  <c r="K290" i="1"/>
  <c r="L290" i="1"/>
  <c r="K291" i="1"/>
  <c r="L291" i="1"/>
  <c r="K292" i="1"/>
  <c r="L292" i="1"/>
  <c r="K293" i="1"/>
  <c r="L293" i="1" s="1"/>
  <c r="K294" i="1"/>
  <c r="L294" i="1"/>
  <c r="K295" i="1"/>
  <c r="L295" i="1"/>
  <c r="K296" i="1"/>
  <c r="L296" i="1"/>
  <c r="K297" i="1"/>
  <c r="L297" i="1" s="1"/>
  <c r="K298" i="1"/>
  <c r="L298" i="1"/>
  <c r="K299" i="1"/>
  <c r="L299" i="1"/>
  <c r="K300" i="1"/>
  <c r="L300" i="1"/>
  <c r="K301" i="1"/>
  <c r="L301" i="1" s="1"/>
  <c r="K302" i="1"/>
  <c r="L302" i="1"/>
  <c r="K303" i="1"/>
  <c r="L303" i="1"/>
  <c r="K304" i="1"/>
  <c r="L304" i="1"/>
  <c r="K305" i="1"/>
  <c r="L305" i="1" s="1"/>
  <c r="K306" i="1"/>
  <c r="L306" i="1"/>
  <c r="K307" i="1"/>
  <c r="L307" i="1"/>
  <c r="K308" i="1"/>
  <c r="L308" i="1"/>
  <c r="K309" i="1"/>
  <c r="L309" i="1"/>
  <c r="K310" i="1"/>
  <c r="L310" i="1"/>
  <c r="K180" i="1" l="1"/>
  <c r="L180" i="1" s="1"/>
  <c r="K106" i="1"/>
  <c r="L106" i="1" s="1"/>
  <c r="K284" i="1"/>
  <c r="L284" i="1" s="1"/>
  <c r="K283" i="1" l="1"/>
  <c r="L283" i="1" s="1"/>
  <c r="K282" i="1"/>
  <c r="L282" i="1" s="1"/>
  <c r="K281" i="1"/>
  <c r="L281" i="1" s="1"/>
  <c r="K280" i="1"/>
  <c r="L280" i="1" s="1"/>
  <c r="K279" i="1"/>
  <c r="L279" i="1" s="1"/>
  <c r="K278" i="1"/>
  <c r="L278" i="1" s="1"/>
  <c r="K277" i="1"/>
  <c r="L277" i="1" s="1"/>
  <c r="K276" i="1"/>
  <c r="L276" i="1" s="1"/>
  <c r="K275" i="1"/>
  <c r="L275" i="1" s="1"/>
  <c r="K274" i="1"/>
  <c r="L274" i="1" s="1"/>
  <c r="K273" i="1"/>
  <c r="L273" i="1" s="1"/>
  <c r="K272" i="1"/>
  <c r="L272" i="1" s="1"/>
  <c r="K248" i="1"/>
  <c r="K226" i="1"/>
  <c r="K198" i="1"/>
  <c r="K193" i="1"/>
  <c r="K189" i="1"/>
  <c r="K175" i="1"/>
  <c r="K151" i="1"/>
  <c r="K149" i="1"/>
  <c r="K130" i="1"/>
  <c r="K109" i="1"/>
  <c r="L6" i="1" l="1"/>
  <c r="L7" i="1"/>
  <c r="L9" i="1"/>
  <c r="L75" i="1"/>
  <c r="L86" i="1"/>
  <c r="L112" i="1"/>
  <c r="L152" i="1"/>
  <c r="K3" i="1"/>
  <c r="L3" i="1" s="1"/>
  <c r="K4" i="1"/>
  <c r="L4" i="1" s="1"/>
  <c r="K5" i="1"/>
  <c r="L5" i="1" s="1"/>
  <c r="K8" i="1"/>
  <c r="L8" i="1" s="1"/>
  <c r="K10" i="1"/>
  <c r="L10" i="1" s="1"/>
  <c r="K11" i="1"/>
  <c r="L11" i="1" s="1"/>
  <c r="K12" i="1"/>
  <c r="L12" i="1" s="1"/>
  <c r="L13" i="1"/>
  <c r="K14" i="1"/>
  <c r="L14" i="1" s="1"/>
  <c r="K15" i="1"/>
  <c r="L15" i="1" s="1"/>
  <c r="K16" i="1"/>
  <c r="L16" i="1" s="1"/>
  <c r="K17" i="1"/>
  <c r="L17" i="1" s="1"/>
  <c r="K18" i="1"/>
  <c r="L18" i="1" s="1"/>
  <c r="K19" i="1"/>
  <c r="L19" i="1" s="1"/>
  <c r="L20" i="1"/>
  <c r="K21" i="1"/>
  <c r="L21" i="1" s="1"/>
  <c r="K22" i="1"/>
  <c r="L22" i="1" s="1"/>
  <c r="K23" i="1"/>
  <c r="L23" i="1" s="1"/>
  <c r="L24" i="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2" i="1"/>
  <c r="L72" i="1" s="1"/>
  <c r="K73" i="1"/>
  <c r="L73" i="1" s="1"/>
  <c r="K74" i="1"/>
  <c r="L74" i="1" s="1"/>
  <c r="K76" i="1"/>
  <c r="L76" i="1" s="1"/>
  <c r="K77" i="1"/>
  <c r="L77" i="1" s="1"/>
  <c r="K78" i="1"/>
  <c r="L78" i="1" s="1"/>
  <c r="K79" i="1"/>
  <c r="L79" i="1" s="1"/>
  <c r="K80" i="1"/>
  <c r="L80" i="1" s="1"/>
  <c r="K81" i="1"/>
  <c r="L81" i="1" s="1"/>
  <c r="K82" i="1"/>
  <c r="L82" i="1" s="1"/>
  <c r="K83" i="1"/>
  <c r="L83" i="1" s="1"/>
  <c r="K84" i="1"/>
  <c r="L84" i="1" s="1"/>
  <c r="K85" i="1"/>
  <c r="L85"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7" i="1"/>
  <c r="L107" i="1" s="1"/>
  <c r="K108" i="1"/>
  <c r="L108" i="1" s="1"/>
  <c r="L109" i="1"/>
  <c r="K110" i="1"/>
  <c r="L110" i="1" s="1"/>
  <c r="K111" i="1"/>
  <c r="L111"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K129" i="1"/>
  <c r="L129" i="1" s="1"/>
  <c r="L130" i="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L149" i="1"/>
  <c r="K150" i="1"/>
  <c r="L150" i="1" s="1"/>
  <c r="L151" i="1"/>
  <c r="K153" i="1"/>
  <c r="L153"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172" i="1"/>
  <c r="L172" i="1" s="1"/>
  <c r="K173" i="1"/>
  <c r="L173" i="1" s="1"/>
  <c r="K174" i="1"/>
  <c r="L174" i="1" s="1"/>
  <c r="L175" i="1"/>
  <c r="K176" i="1"/>
  <c r="L176" i="1" s="1"/>
  <c r="K177" i="1"/>
  <c r="L177" i="1" s="1"/>
  <c r="K178" i="1"/>
  <c r="L178" i="1" s="1"/>
  <c r="K179" i="1"/>
  <c r="L179" i="1" s="1"/>
  <c r="K181" i="1"/>
  <c r="L181" i="1" s="1"/>
  <c r="K182" i="1"/>
  <c r="L182" i="1" s="1"/>
  <c r="K183" i="1"/>
  <c r="L183" i="1" s="1"/>
  <c r="K184" i="1"/>
  <c r="L184" i="1" s="1"/>
  <c r="K185" i="1"/>
  <c r="L185" i="1" s="1"/>
  <c r="K186" i="1"/>
  <c r="L186" i="1" s="1"/>
  <c r="K187" i="1"/>
  <c r="L187" i="1" s="1"/>
  <c r="K188" i="1"/>
  <c r="L188" i="1" s="1"/>
  <c r="L189" i="1"/>
  <c r="K190" i="1"/>
  <c r="L190" i="1" s="1"/>
  <c r="K191" i="1"/>
  <c r="L191" i="1" s="1"/>
  <c r="K192" i="1"/>
  <c r="L192" i="1" s="1"/>
  <c r="L193" i="1"/>
  <c r="K194" i="1"/>
  <c r="L194" i="1" s="1"/>
  <c r="K195" i="1"/>
  <c r="L195" i="1" s="1"/>
  <c r="K196" i="1"/>
  <c r="L196" i="1" s="1"/>
  <c r="K197" i="1"/>
  <c r="L197" i="1" s="1"/>
  <c r="L198" i="1"/>
  <c r="K199" i="1"/>
  <c r="L199" i="1" s="1"/>
  <c r="K200" i="1"/>
  <c r="L200" i="1" s="1"/>
  <c r="K201" i="1"/>
  <c r="L201" i="1" s="1"/>
  <c r="K202" i="1"/>
  <c r="L202" i="1" s="1"/>
  <c r="K203" i="1"/>
  <c r="L203" i="1" s="1"/>
  <c r="L204" i="1"/>
  <c r="K205" i="1"/>
  <c r="L205" i="1" s="1"/>
  <c r="K206" i="1"/>
  <c r="L206" i="1" s="1"/>
  <c r="K207" i="1"/>
  <c r="L207" i="1" s="1"/>
  <c r="K208" i="1"/>
  <c r="L208" i="1" s="1"/>
  <c r="K209" i="1"/>
  <c r="L209" i="1" s="1"/>
  <c r="K210" i="1"/>
  <c r="L210" i="1" s="1"/>
  <c r="K211" i="1"/>
  <c r="L211" i="1" s="1"/>
  <c r="K212" i="1"/>
  <c r="L212" i="1" s="1"/>
  <c r="K213" i="1"/>
  <c r="L213" i="1" s="1"/>
  <c r="K214" i="1"/>
  <c r="L214" i="1" s="1"/>
  <c r="K215" i="1"/>
  <c r="L215" i="1" s="1"/>
  <c r="K216" i="1"/>
  <c r="L216" i="1" s="1"/>
  <c r="K217" i="1"/>
  <c r="L217" i="1" s="1"/>
  <c r="K218" i="1"/>
  <c r="L218" i="1" s="1"/>
  <c r="K219" i="1"/>
  <c r="L219" i="1" s="1"/>
  <c r="K220" i="1"/>
  <c r="L220" i="1" s="1"/>
  <c r="K221" i="1"/>
  <c r="L221" i="1" s="1"/>
  <c r="K222" i="1"/>
  <c r="L222" i="1" s="1"/>
  <c r="K223" i="1"/>
  <c r="L223" i="1" s="1"/>
  <c r="K224" i="1"/>
  <c r="L224" i="1" s="1"/>
  <c r="K225" i="1"/>
  <c r="L225" i="1" s="1"/>
  <c r="L226" i="1"/>
  <c r="K227" i="1"/>
  <c r="L227" i="1" s="1"/>
  <c r="K228" i="1"/>
  <c r="L228" i="1" s="1"/>
  <c r="K229" i="1"/>
  <c r="L229" i="1" s="1"/>
  <c r="K230" i="1"/>
  <c r="L230" i="1" s="1"/>
  <c r="K231" i="1"/>
  <c r="L231" i="1" s="1"/>
  <c r="K232" i="1"/>
  <c r="L232" i="1" s="1"/>
  <c r="K233" i="1"/>
  <c r="L233" i="1" s="1"/>
  <c r="K234" i="1"/>
  <c r="L234" i="1" s="1"/>
  <c r="K235" i="1"/>
  <c r="L235" i="1" s="1"/>
  <c r="K236" i="1"/>
  <c r="L236" i="1" s="1"/>
  <c r="K237" i="1"/>
  <c r="L237" i="1" s="1"/>
  <c r="K238" i="1"/>
  <c r="L238" i="1" s="1"/>
  <c r="K239" i="1"/>
  <c r="L239" i="1" s="1"/>
  <c r="K240" i="1"/>
  <c r="L240" i="1" s="1"/>
  <c r="K241" i="1"/>
  <c r="L241" i="1" s="1"/>
  <c r="K242" i="1"/>
  <c r="L242" i="1" s="1"/>
  <c r="K243" i="1"/>
  <c r="L243" i="1" s="1"/>
  <c r="K244" i="1"/>
  <c r="L244" i="1" s="1"/>
  <c r="K245" i="1"/>
  <c r="L245" i="1" s="1"/>
  <c r="K246" i="1"/>
  <c r="L246" i="1" s="1"/>
  <c r="K247" i="1"/>
  <c r="L247" i="1" s="1"/>
  <c r="L248" i="1"/>
  <c r="K249" i="1"/>
  <c r="L249" i="1" s="1"/>
  <c r="K250" i="1"/>
  <c r="L250" i="1" s="1"/>
  <c r="K251" i="1"/>
  <c r="L251" i="1" s="1"/>
  <c r="K252" i="1"/>
  <c r="L252" i="1" s="1"/>
  <c r="K253" i="1"/>
  <c r="L253" i="1" s="1"/>
  <c r="K254" i="1"/>
  <c r="L254" i="1" s="1"/>
  <c r="K255" i="1"/>
  <c r="L255" i="1" s="1"/>
  <c r="K256" i="1"/>
  <c r="L256" i="1" s="1"/>
  <c r="K257" i="1"/>
  <c r="L257" i="1" s="1"/>
  <c r="K258" i="1"/>
  <c r="L258" i="1" s="1"/>
  <c r="K259" i="1"/>
  <c r="L259" i="1" s="1"/>
  <c r="K260" i="1"/>
  <c r="L260" i="1" s="1"/>
  <c r="K261" i="1"/>
  <c r="L261" i="1" s="1"/>
  <c r="K262" i="1"/>
  <c r="L262" i="1" s="1"/>
  <c r="K263" i="1"/>
  <c r="L263" i="1" s="1"/>
  <c r="K264" i="1"/>
  <c r="L264" i="1" s="1"/>
  <c r="K265" i="1"/>
  <c r="L265" i="1" s="1"/>
  <c r="K266" i="1"/>
  <c r="L266" i="1" s="1"/>
  <c r="K267" i="1"/>
  <c r="L267" i="1" s="1"/>
  <c r="K268" i="1"/>
  <c r="L268" i="1" s="1"/>
  <c r="K269" i="1"/>
  <c r="L269" i="1" s="1"/>
  <c r="K270" i="1"/>
  <c r="L270" i="1" s="1"/>
  <c r="K271" i="1"/>
  <c r="L271" i="1" s="1"/>
  <c r="K2" i="1"/>
  <c r="L2" i="1" s="1"/>
</calcChain>
</file>

<file path=xl/sharedStrings.xml><?xml version="1.0" encoding="utf-8"?>
<sst xmlns="http://schemas.openxmlformats.org/spreadsheetml/2006/main" count="966" uniqueCount="941">
  <si>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</si>
  <si>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</si>
  <si>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</si>
  <si>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</si>
  <si>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</si>
  <si>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</si>
  <si>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</si>
  <si>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</si>
  <si>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</si>
  <si>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</si>
  <si>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</si>
  <si>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</si>
  <si>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</si>
  <si>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</si>
  <si>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</si>
  <si>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</si>
  <si>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</si>
  <si>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</si>
  <si>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</si>
  <si>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</si>
  <si>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</si>
  <si>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</si>
  <si>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</si>
  <si>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</si>
  <si>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</si>
  <si>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</si>
  <si>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</si>
  <si>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</si>
  <si>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</si>
  <si>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</si>
  <si>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</si>
  <si>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</si>
  <si>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</si>
  <si>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</si>
  <si>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</si>
  <si>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</si>
  <si>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</si>
  <si>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</si>
  <si>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</si>
  <si>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</si>
  <si>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</si>
  <si>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</si>
  <si>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</si>
  <si>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</si>
  <si>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</si>
  <si>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</si>
  <si>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</si>
  <si>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</si>
  <si>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</si>
  <si>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</si>
  <si>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</si>
  <si>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</si>
  <si>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</si>
  <si>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</si>
  <si>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</si>
  <si>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</si>
  <si>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</si>
  <si>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</si>
  <si>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</si>
  <si>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</si>
  <si>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</si>
  <si>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</si>
  <si>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</si>
  <si>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</si>
  <si>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</si>
  <si>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</si>
  <si>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</si>
  <si>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</si>
  <si>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</si>
  <si>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</si>
  <si>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</si>
  <si>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</si>
  <si>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</si>
  <si>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</si>
  <si>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</si>
  <si>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</si>
  <si>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</si>
  <si>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</si>
  <si>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</si>
  <si>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</si>
  <si>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</si>
  <si>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</si>
  <si>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</si>
  <si>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</si>
  <si>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</si>
  <si>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</si>
  <si>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</si>
  <si>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</si>
  <si>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</si>
  <si>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</si>
  <si>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</si>
  <si>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</si>
  <si>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</si>
  <si>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</si>
  <si>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</si>
  <si>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</si>
  <si>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</si>
  <si>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</si>
  <si>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</si>
  <si>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</si>
  <si>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</si>
  <si>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</si>
  <si>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</si>
  <si>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</si>
  <si>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</si>
  <si>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</si>
  <si>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</si>
  <si>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</si>
  <si>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</si>
  <si>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</si>
  <si>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</si>
  <si>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</si>
  <si>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</si>
  <si>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</si>
  <si>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</si>
  <si>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</si>
  <si>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</si>
  <si>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</si>
  <si>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</si>
  <si>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</si>
  <si>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</si>
  <si>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</si>
  <si>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</si>
  <si>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</si>
  <si>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</si>
  <si>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</si>
  <si>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</si>
  <si>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</si>
  <si>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</si>
  <si>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</si>
  <si>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</si>
  <si>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</si>
  <si>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</si>
  <si>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</si>
  <si>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</si>
  <si>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</si>
  <si>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</si>
  <si>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</si>
  <si>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</si>
  <si>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</si>
  <si>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</si>
  <si>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</si>
  <si>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</si>
  <si>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</si>
  <si>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</si>
  <si>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</si>
  <si>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</si>
  <si>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</si>
  <si>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</si>
  <si>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</si>
  <si>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</si>
  <si>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</si>
  <si>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</si>
  <si>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</si>
  <si>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</si>
  <si>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</si>
  <si>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</si>
  <si>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</si>
  <si>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</si>
  <si>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</si>
  <si>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</si>
  <si>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</si>
  <si>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</si>
  <si>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</si>
  <si>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</si>
  <si>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</si>
  <si>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</si>
  <si>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</si>
  <si>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</si>
  <si>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</si>
  <si>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</si>
  <si>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</si>
  <si>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</si>
  <si>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</si>
  <si>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</si>
  <si>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</si>
  <si>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</si>
  <si>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</si>
  <si>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</si>
  <si>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</si>
  <si>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</si>
  <si>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</si>
  <si>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</si>
  <si>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</si>
  <si>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</si>
  <si>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</si>
  <si>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</si>
  <si>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</si>
  <si>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</si>
  <si>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</si>
  <si>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</si>
  <si>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</si>
  <si>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</si>
  <si>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</si>
  <si>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</si>
  <si>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</si>
  <si>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</si>
  <si>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</si>
  <si>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</si>
  <si>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</si>
  <si>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</si>
  <si>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</si>
  <si>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</si>
  <si>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</si>
  <si>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</si>
  <si>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</si>
  <si>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</si>
  <si>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</si>
  <si>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</si>
  <si>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</si>
  <si>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</si>
  <si>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</si>
  <si>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</si>
  <si>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</si>
  <si>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</si>
  <si>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</si>
  <si>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</si>
  <si>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</si>
  <si>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</si>
  <si>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</si>
  <si>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</si>
  <si>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</si>
  <si>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</si>
  <si>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</si>
  <si>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</si>
  <si>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</si>
  <si>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</si>
  <si>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</si>
  <si>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</si>
  <si>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</si>
  <si>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</si>
  <si>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</si>
  <si>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</si>
  <si>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</si>
  <si>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</si>
  <si>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</si>
  <si>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</si>
  <si>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</si>
  <si>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</si>
  <si>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</si>
  <si>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</si>
  <si>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</si>
  <si>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</si>
  <si>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</si>
  <si>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</si>
  <si>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</si>
  <si>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</si>
  <si>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</si>
  <si>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</si>
  <si>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</si>
  <si>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</si>
  <si>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</si>
  <si>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</si>
  <si>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</si>
  <si>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</si>
  <si>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</si>
  <si>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</si>
  <si>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</si>
  <si>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</si>
  <si>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</si>
  <si>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</si>
  <si>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</si>
  <si>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</si>
  <si>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</si>
  <si>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</si>
  <si>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</si>
  <si>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</si>
  <si>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</si>
  <si>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</si>
  <si>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</si>
  <si>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</si>
  <si>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</si>
  <si>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</si>
  <si>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</si>
  <si>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</si>
  <si>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</si>
  <si>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</si>
  <si>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</si>
  <si>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</si>
  <si>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</si>
  <si>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</si>
  <si>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</si>
  <si>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</si>
  <si>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</si>
  <si>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</si>
  <si>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</si>
  <si>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</si>
  <si>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</si>
  <si>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</si>
  <si>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</si>
  <si>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</si>
  <si>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</si>
  <si>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</si>
  <si>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</si>
  <si>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</si>
  <si>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</si>
  <si>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</si>
  <si>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</si>
  <si>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</si>
  <si>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</si>
  <si>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</si>
  <si>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</si>
  <si>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</si>
  <si>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</si>
  <si>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</si>
  <si>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</si>
  <si>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</si>
  <si>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</si>
  <si>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</si>
  <si>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</si>
  <si>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</si>
  <si>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</si>
  <si>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</si>
  <si>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</si>
  <si>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</si>
  <si>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</si>
  <si>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</si>
  <si>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</si>
  <si>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</si>
  <si>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</si>
  <si>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</si>
  <si>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</si>
  <si>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</si>
  <si>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</si>
  <si>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</si>
  <si>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</si>
  <si>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</si>
  <si>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</si>
  <si>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</si>
  <si>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</si>
  <si>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</si>
  <si>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</si>
  <si>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</si>
  <si>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</si>
  <si>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</si>
  <si>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</si>
  <si>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</si>
  <si>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</si>
  <si>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</si>
  <si>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</si>
  <si>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</si>
  <si>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</si>
  <si>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</si>
  <si>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</si>
  <si>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</si>
  <si>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</si>
  <si>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</si>
  <si>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</si>
  <si>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</si>
  <si>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</si>
  <si>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</si>
  <si>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</si>
  <si>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</si>
  <si>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</si>
  <si>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</si>
  <si>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</si>
  <si>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</si>
  <si>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</si>
  <si>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</si>
  <si>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</si>
  <si>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</si>
  <si>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</si>
  <si>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</si>
  <si>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</si>
  <si>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</si>
  <si>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</si>
  <si>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</si>
  <si>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</si>
  <si>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</si>
  <si>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</si>
  <si>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</si>
  <si>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</si>
  <si>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</si>
  <si>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</si>
  <si>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</si>
  <si>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</si>
  <si>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</si>
  <si>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</si>
  <si>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</si>
  <si>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</si>
  <si>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</si>
  <si>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</si>
  <si>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</si>
  <si>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</si>
  <si>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</si>
  <si>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</si>
  <si>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</si>
  <si>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</si>
  <si>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</si>
  <si>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</si>
  <si>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</si>
  <si>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</si>
  <si>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</si>
  <si>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</si>
  <si>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</si>
  <si>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</si>
  <si>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</si>
  <si>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</si>
  <si>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</si>
  <si>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</si>
  <si>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</si>
  <si>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</si>
  <si>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</si>
  <si>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</si>
  <si>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</si>
  <si>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</si>
  <si>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</si>
  <si>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</si>
  <si>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</si>
  <si>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</si>
  <si>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</si>
  <si>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</si>
  <si>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</si>
  <si>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</si>
  <si>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</si>
  <si>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</si>
  <si>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</si>
  <si>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</si>
  <si>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</si>
  <si>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</si>
  <si>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</si>
  <si>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</si>
  <si>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</si>
  <si>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</si>
  <si>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</si>
  <si>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</si>
  <si>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</si>
  <si>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</si>
  <si>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</si>
  <si>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</si>
  <si>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</si>
  <si>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</si>
  <si>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</si>
  <si>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</si>
  <si>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</si>
  <si>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</si>
  <si>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</si>
  <si>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</si>
  <si>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</si>
  <si>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</si>
  <si>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</si>
  <si>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</si>
  <si>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</si>
  <si>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</si>
  <si>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</si>
  <si>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</si>
  <si>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</si>
  <si>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</si>
  <si>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</si>
  <si>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</si>
  <si>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</si>
  <si>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</si>
  <si>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</si>
  <si>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</si>
  <si>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</si>
  <si>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</si>
  <si>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</si>
  <si>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</si>
  <si>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</si>
  <si>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</si>
  <si>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</si>
  <si>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</si>
  <si>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</si>
  <si>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</si>
  <si>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</si>
  <si>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</si>
  <si>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</si>
  <si>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</si>
  <si>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</si>
  <si>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</si>
  <si>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</si>
  <si>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</si>
  <si>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</si>
  <si>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</si>
  <si>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</si>
  <si>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</si>
  <si>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</si>
  <si>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</si>
  <si>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</si>
  <si>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</si>
  <si>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</si>
  <si>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</si>
  <si>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</si>
  <si>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</si>
  <si>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</si>
  <si>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</si>
  <si>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</si>
  <si>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</si>
  <si>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</si>
  <si>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</si>
  <si>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</si>
  <si>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</si>
  <si>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</si>
  <si>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</si>
  <si>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</si>
  <si>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</si>
  <si>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</si>
  <si>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</si>
  <si>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</si>
  <si>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</si>
  <si>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</si>
  <si>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</si>
  <si>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</si>
  <si>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</si>
  <si>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</si>
  <si>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</si>
  <si>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</si>
  <si>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</si>
  <si>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</si>
  <si>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</si>
  <si>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</si>
  <si>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</si>
  <si>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</si>
  <si>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</si>
  <si>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</si>
  <si>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</si>
  <si>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</si>
  <si>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</si>
  <si>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</si>
  <si>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</si>
  <si>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</si>
  <si>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</si>
  <si>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</si>
  <si>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</si>
  <si>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</si>
  <si>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</si>
  <si>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</si>
  <si>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</si>
  <si>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</si>
  <si>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</si>
  <si>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</si>
  <si>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</si>
  <si>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</si>
  <si>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</si>
  <si>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</si>
  <si>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</si>
  <si>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</si>
  <si>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</si>
  <si>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</si>
  <si>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</si>
  <si>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</si>
  <si>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</si>
  <si>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</si>
  <si>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</si>
  <si>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</si>
  <si>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</si>
  <si>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</si>
  <si>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</si>
  <si>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</si>
  <si>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</si>
  <si>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</si>
  <si>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</si>
  <si>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</si>
  <si>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</si>
  <si>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</si>
  <si>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</si>
  <si>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</si>
  <si>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</si>
  <si>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</si>
  <si>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</si>
  <si>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</si>
  <si>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</si>
  <si>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</si>
  <si>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</si>
  <si>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</si>
  <si>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</si>
  <si>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</si>
  <si>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</si>
  <si>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</si>
  <si>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</si>
  <si>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</si>
  <si>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</si>
  <si>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</si>
  <si>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</si>
  <si>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</si>
  <si>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</si>
  <si>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</si>
  <si>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</si>
  <si>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</si>
  <si>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</si>
  <si>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</si>
  <si>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</si>
  <si>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</si>
  <si>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</si>
  <si>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</si>
  <si>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</si>
  <si>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</si>
  <si>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</si>
  <si>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</si>
  <si>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</si>
  <si>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</si>
  <si>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</si>
  <si>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</si>
  <si>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</si>
  <si>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</si>
  <si>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</si>
  <si>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</si>
  <si>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</si>
  <si>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</si>
  <si>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</si>
  <si>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</si>
  <si>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</si>
  <si>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</si>
  <si>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</si>
  <si>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</si>
  <si>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</si>
  <si>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</si>
  <si>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</si>
  <si>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</si>
  <si>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</si>
  <si>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</si>
  <si>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</si>
  <si>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</si>
  <si>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</si>
  <si>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</si>
  <si>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</si>
  <si>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</si>
  <si>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</si>
  <si>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</si>
  <si>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</si>
  <si>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</si>
  <si>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</si>
  <si>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</si>
  <si>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</si>
  <si>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</si>
  <si>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</si>
  <si>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</si>
  <si>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</si>
  <si>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</si>
  <si>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</si>
  <si>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</si>
  <si>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</si>
  <si>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</si>
  <si>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</si>
  <si>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</si>
  <si>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</si>
  <si>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</si>
  <si>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</si>
  <si>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</si>
  <si>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</si>
  <si>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</si>
  <si>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</si>
  <si>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</si>
  <si>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</si>
  <si>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</si>
  <si>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</si>
  <si>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</si>
  <si>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</si>
  <si>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</si>
  <si>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</si>
  <si>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</si>
  <si>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</si>
  <si>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</si>
  <si>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</si>
  <si>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</si>
  <si>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</si>
  <si>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</si>
  <si>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</si>
  <si>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</si>
  <si>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</si>
  <si>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</si>
  <si>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</si>
  <si>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</si>
  <si>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</si>
  <si>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</si>
  <si>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</si>
  <si>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</si>
  <si>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</si>
  <si>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</si>
  <si>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</si>
  <si>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</si>
  <si>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</si>
  <si>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</si>
  <si>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</si>
  <si>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</si>
  <si>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</si>
  <si>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</si>
  <si>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</si>
  <si>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</si>
  <si>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</si>
  <si>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</si>
  <si>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</si>
  <si>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</si>
  <si>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</si>
  <si>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</si>
  <si>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</si>
  <si>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</si>
  <si>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</si>
  <si>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</si>
  <si>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</si>
  <si>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</si>
  <si>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</si>
  <si>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</si>
  <si>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</si>
  <si>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</si>
  <si>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</si>
  <si>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</si>
  <si>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</si>
  <si>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</si>
  <si>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</si>
  <si>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</si>
  <si>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</si>
  <si>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</si>
  <si>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</si>
  <si>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</si>
  <si>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</si>
  <si>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</si>
  <si>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</si>
  <si>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</si>
  <si>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</si>
  <si>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</si>
  <si>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</si>
  <si>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</si>
  <si>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</si>
  <si>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</si>
  <si>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</si>
  <si>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</si>
  <si>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</si>
  <si>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</si>
  <si>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</si>
  <si>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</si>
  <si>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</si>
  <si>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</si>
  <si>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</si>
  <si>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</si>
  <si>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</si>
  <si>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</si>
  <si>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</si>
  <si>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</si>
  <si>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</si>
  <si>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</si>
  <si>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</si>
  <si>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</si>
  <si>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</si>
  <si>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</si>
  <si>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</si>
  <si>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</si>
  <si>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</si>
  <si>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</si>
  <si>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</si>
  <si>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</si>
  <si>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</si>
  <si>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</si>
  <si>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</si>
  <si>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</si>
  <si>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</si>
  <si>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</si>
  <si>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</si>
  <si>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</si>
  <si>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</si>
  <si>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</si>
  <si>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</si>
  <si>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</si>
  <si>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</si>
  <si>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</si>
  <si>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</si>
  <si>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</si>
  <si>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</si>
  <si>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</si>
  <si>
    <t>249 DE 2024</t>
  </si>
  <si>
    <t>250 DE 2024</t>
  </si>
  <si>
    <t>251 DE 2024</t>
  </si>
  <si>
    <t>252 DE 2024</t>
  </si>
  <si>
    <t>253 DE 2024</t>
  </si>
  <si>
    <t>254 DE 2024</t>
  </si>
  <si>
    <t>255 DE 2024</t>
  </si>
  <si>
    <t>256 DE 2024</t>
  </si>
  <si>
    <t>257 DE 2024</t>
  </si>
  <si>
    <t>258 DE 2024</t>
  </si>
  <si>
    <t>259 DE 2024</t>
  </si>
  <si>
    <t>260 DE 2024</t>
  </si>
  <si>
    <t>261 DE 2024</t>
  </si>
  <si>
    <t>262 DE 2024</t>
  </si>
  <si>
    <t>263 DE 2024</t>
  </si>
  <si>
    <t>264 DE 2024</t>
  </si>
  <si>
    <t>265 DE 2024</t>
  </si>
  <si>
    <t>266 DE 2024</t>
  </si>
  <si>
    <t>267 DE 2024</t>
  </si>
  <si>
    <t>268 DE 2024</t>
  </si>
  <si>
    <t>ANGELA CONSUELO SACRISTAN RIVERA</t>
  </si>
  <si>
    <t>JOSE JAVIER SALINAS CARANTÓN</t>
  </si>
  <si>
    <t>CHISTIAN JAIR VARGAS CELY</t>
  </si>
  <si>
    <t>LUIS JORGE HUMBERTO RAMIREZ GONZALEZ</t>
  </si>
  <si>
    <t>KAROL VICTORIA RECALDE</t>
  </si>
  <si>
    <t>CAROLINA MARTINEZ PULIDO</t>
  </si>
  <si>
    <t>SEBASTIÁN MARTÍNEZ ÁNGEL</t>
  </si>
  <si>
    <t>INGRI YOHANA MOSQUERA BENÍTEZ</t>
  </si>
  <si>
    <t>LUCEBY NATALY SANTOS CHACON</t>
  </si>
  <si>
    <t>SEBASTIÁN HURTADO GARCIA</t>
  </si>
  <si>
    <t>YURI ZAMAR SEPÚLVEDA YARURO</t>
  </si>
  <si>
    <t>SEBASTIÁN FERNÁNDEZ LÓPEZ</t>
  </si>
  <si>
    <t>COMUNICACIÓN CELULAR SA COMCEL SA</t>
  </si>
  <si>
    <t>OLBER FERNEY DELGADO LOZANO</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</si>
  <si>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</si>
  <si>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FAMILIAR.(ID: OPU -656)</t>
  </si>
  <si>
    <t>PRESTAR SERVICIOS PROFESIONALES PARA REALIZAR EL DESARROLLO FRONTEND DE LA APLICACIÓN MÓVIL APP SUPERSUBSIDIO. (Número: OPU-633)</t>
  </si>
  <si>
    <t>PRESTAR SERVICIOS PROFESIONALES COMO ABOGADO ESPECIALIZADO PARA APOYAR JURÍDICAMENTE EN LA GENERACIÓN DE LINEAMIENTOS TÉCNICOS Y JURÍDICOS PARA EL MEJORAMIENTO DEL PROCESO DE INTERACCIÓN Y RELACIONAMIENTO CON EL CIUDADANO DE LA SUPERINTENDENCIA DEL SUBSIDIO FAMILIAR. (ID: OPU-668).</t>
  </si>
  <si>
    <t>PRESTAR SERVICIOS PROFESIONALES PARA EL APOYO Y ACOMPAÑAMIENTO JURÍDICO AL GRUPO DE GESTIÓN CONTRACTUAL EN LOS PROCESOS DE CONTRATACIÓN QUE SE ADELANTEN (GGC -880)</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</si>
  <si>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OPU-665)</t>
  </si>
  <si>
    <t>PRESTAR SERVICIOS PROFESIONALES PARA EL CONTROL Y SEGUIMIENTO DE LOS CANALES DE ATENCIÓN DE LA SUPERINTENDENCIA DEL SUBSIDIO FAMILIAR, ASÍ COMO EL RELACIONAMIENTO CON LOS GRUPOS DE VALOR Y DE INTERÉS DE LA ENTIDAD. (ID:OPU-667).</t>
  </si>
  <si>
    <t>PRESTAR SERVICIOS PROFESIONALES PARA GESTIONAR LOS REQUERIMIENTOS QUE REALICEN, LOS GRUPOS DE VALOR Y DE INTERÉS DE LA SUPERINTENDENCIA DEL SUBSIDIO FAMILIAR, A TRAVÉS DE LAS REDES SOCIALES, FORTALECIENDO LOS CANALES DE ATENCIÓN Y EL RELACIONAMIENTO CON LA CIUDADANÍA (ID: OPU-661).</t>
  </si>
  <si>
    <t>PRESTAR SERVICIOS DE APOYO A LA GESTIÓN PARA INFORMAR A LOS GRUPOS DE INTERÉS Y DE VALOR DE LA SUPERSUBSIDIO A TRAVÉS DE LOS CANALES DE ATENCIÓN. (Número: OPU-646)</t>
  </si>
  <si>
    <t>PRESTAR SERVICIOS DE APOYO A LA GESTIÓN PARA INFORMAR A LOS GRUPOS DE INTERÉS Y DE VALOR DE LA SUPERSUBSIDIO A TRAVÉS DE LOS CANALES DE ATENCIÓN. (Número: OPU-652)</t>
  </si>
  <si>
    <t>CONTRATAR LOS SERVICIOS PROFESIONALES PARA APOYAR TÉCNICA Y ADMINISTRATIVAMENTE EL DESARROLLO DEL PROCESO DE ATENCIÓN E INTERACCIÓN CON EL CIUDADANO DE LA OFICINA DE PROTECCIÓN AL USUARIO. (ID-OPU-662)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</si>
  <si>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OPU-659)</t>
  </si>
  <si>
    <t>PRESTAR SERVICIOS DE APOYO A LA GESTIÓN PARA INFORMAR A LOS GRUPOS DE INTERÉS Y DE VALOR DE LA SUPERSUBSIDIO A TRAVÉS DE LOS CANALES DE ATENCIÓN. (Número: OPU-651)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</si>
  <si>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</si>
  <si>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OPU-663)</t>
  </si>
  <si>
    <t>PRESTAR SERVICIOS PROFESIONALES PARA APOYAR JURÍDICA, TÉCNICA Y ADMINISTRATIVAMENTE EN MATERIA DE RELACIONAMIENTO CON LA CIUDADANÍA A LA OFICINA DE PROTECCIÓN AL USUARIO.ID631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</si>
  <si>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OPU-664).</t>
  </si>
  <si>
    <t>PRESTACIÓN DE SERVICIOS PROFESIONALES PARA LA VERIFICACIÓN, CLASIFICACIÓN, AVALÚO Y CONCILIACIÓN DE BIENES INTANGIBLES, Y APOYO EN LOS PROCEDIMIENTOS A APLICAR EN MATERIA DE BIENES DEVOLUTIVOS Y CONTROLABLES. (Número: GGA-840)</t>
  </si>
  <si>
    <t>PRESTAR SERVICIOS DE CONECTIVIDAD TERRESTRE. (NÚMERO: OTIC-703).</t>
  </si>
  <si>
    <t>PRESTAR SERVICIOS DE APOYO A LA GESTION DEL SOPORTE DE SERVICIOS DE TI RELACIONADOS CON PERIFÉRICOS, HERRAMIENTAS DE OFIMÁTICA Y COMPONENTES TECNOLÓGICOS EN LA SUPERINTENDENCIA DEL SUBSIDIO FAMILIAR. (Número: OTIC-737).</t>
  </si>
  <si>
    <t xml:space="preserve">% EJECUCION (PAGOS) AL 25-06-2024 </t>
  </si>
  <si>
    <t>269 DE 2024</t>
  </si>
  <si>
    <t>ISOLUCION SISTEMAS INTEGRADOS DE GESTION SA</t>
  </si>
  <si>
    <t>PRESTAR SERVICIOS PARA LA RENOVACIÓN ACTUALIZACIÓN, SOPORTE, MANTENIMIENTO Y CAPACITACIÓN DEL APLICATIVO DOCUMENTAL ISOLUCION DE LA SUPERSUBSIDIO. (ID: OAP-551)</t>
  </si>
  <si>
    <t>FINALIZÓ EL CONTRATO EL 08/05/2024</t>
  </si>
  <si>
    <t>SE REALIZA FINALIZACIÓN ANTICIPADA DEL CONTRATO POR SOLICITUD DEL CONTRATISTA - FINALIZA EL CONTRATO EL DÍA 24-05-2024, SALDO POR PAGAR $3.066.667, SALDO FINAL DEL CONTRATO $10.266.667</t>
  </si>
  <si>
    <t>SE REALIZA LA MODIFICACIÓN AL CONTRATO MEDIANTE MEMORANDO 3-2024-01422 DEL 23/05/2024, EN LOS SIGUIENTES TÉRMINOS: PRÓRROGA HASTA EL 31 DE JULIO DEL 2024 Y ADICIÓN DE $10.000.002. QUEDANDO UN VALOR FINAL DE LA ORDEN DE COMPRA POR $30.000.006,00.</t>
  </si>
  <si>
    <t>SE REALIZA LA MODIFICACIÓN AL CONTRATO MEDIANTE MEMORANDO 3-2024-01435 DEL 28/05/2024, EN LOS SIGUIENTES TÉRMINOS: PRÓRROGA HASTA EL 21 DE JUNIO DEL 2024 Y ADICIÓN DE $12.077.001. QUEDANDO UN VALOR FINAL DE LA ORDEN DE COMPRA POR $36.806.097,00.</t>
  </si>
  <si>
    <t>270 DE 2024</t>
  </si>
  <si>
    <t>271 DE 2024</t>
  </si>
  <si>
    <t>272 DE 2024</t>
  </si>
  <si>
    <t>273 DE 2024</t>
  </si>
  <si>
    <t>274 DE 2024</t>
  </si>
  <si>
    <t>275 DE 2024</t>
  </si>
  <si>
    <t>276 DE 2024</t>
  </si>
  <si>
    <t>277 DE 2024</t>
  </si>
  <si>
    <t>278 DE 2024</t>
  </si>
  <si>
    <t>279 DE 2024</t>
  </si>
  <si>
    <t>280 DE 2024</t>
  </si>
  <si>
    <t>281 DE 2024</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</si>
  <si>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</si>
  <si>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SDRAME-309).</t>
  </si>
  <si>
    <t>CONTRATAR LA PRESTACIÓN DE SERVICIOS PROFESIONALES, AL GRUPO DE GESTIÓN FINANCIERA, EN LA REALIZACIÓN DE SUS ACTIVIDADES DE PRESUPUESTO, CONTABILIDAD Y PAGADURÍA DE CONFORMIDAD EN LA NORMATIVIDAD VIGENTE. (Número: GGF-865).</t>
  </si>
  <si>
    <t>PRESTAR SERVICIOS DE APOYO A LA GESTIÓN PARA INFORMAR A LOS GRUPOS DE INTERÉS Y DE VALOR DE LA SUPERSUBSIDIO A TRAVÉS DE LOS CANALES DE ATENCIÓN. (Número: OPU-649)</t>
  </si>
  <si>
    <t>SUMINISTRAR LA DOTACIÓN PARA LOS FUNCIONARIOS DE LA SUPERINTENDENCIA DEL SUBSIDIO FAMILIAR QUE TIENEN DERECHO SEGÚN LO ESTABLECIDO EN LA LEY 70 DE 1988. (ID: GGA-825)</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</si>
  <si>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OPU-657).</t>
  </si>
  <si>
    <t>PRESTAR SERVICIOS DE APOYO A LA GESTIÓN DEL SOPORTE DE SERVICIOS DE TI RELACIONADOS CON PERIFÉRICOS, HERRAMIENTAS DE OFIMÁTICA Y COMPONENTES TECNOLÓGICOS EN LA SSF. ID: OTIC-738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</si>
  <si>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OPU-666)</t>
  </si>
  <si>
    <t>PRESTAR LOS SERVICIOS DE APOYO A LA GESTIÓN EN LA GESTIÓN DOCUMENTAL Y EN LA ELABORACIÓN DE DOCUMENTOS INTERNOS Y EXTERNOS EN LA SUPERINTENDENCIA DELEGADA PARA ESTUDIOS ESPECIALES Y LA EVALUACIÓN DE PROYECTOS. (ID: SDEEEP-426).</t>
  </si>
  <si>
    <t>ADQUIRIR DISPOSITIVOS EXTERNOS DE ALMACENAMIENTO DE INFORMACIÓN (ID: OTIC-762)</t>
  </si>
  <si>
    <t>PRESTAR SERVICIOS PROFESIONALES AL GRUPO DE GESTIÓN DEL TALENTO HUMANO PARA EL DESARROLLO DE LAS ACTIVIDADES QUE SE REALIZAN EN EL MARCO DEL SG-SST, SALUD OCUPACIONAL Y RIESGOS PROFESIONALES. (ID: GGTH-942)</t>
  </si>
  <si>
    <t>PRESTAR SERVICIOS PROFESIONALES PARA APOYAR EN LA ACTUALIZACIÓN Y EJECUCIÓN DE LAS ACTIVIDADES PROPIAS DEL SISTEMA DE GESTIÓN DE CALIDAD Y EL PROGRAMA DE BIENESTAR EN EL GRUPO DE GESTIÓN DEL TALENTO HUMANO. (Número: GGTH-929)</t>
  </si>
  <si>
    <t>OSCAR FELIPE POLANIA IBARRA</t>
  </si>
  <si>
    <t>KATHERINE ROSMINA ARENAS HERRERA</t>
  </si>
  <si>
    <t>YEIMY LORENA DUQUINO CHAPARRO</t>
  </si>
  <si>
    <t>CESAR DANILO TORRALBA URREA</t>
  </si>
  <si>
    <t>GERARD MG SAS</t>
  </si>
  <si>
    <t>CAMILO ANDRÉS VILLAMIZAR</t>
  </si>
  <si>
    <t>DANIEL ORJUELA SÁNCHEZ</t>
  </si>
  <si>
    <t>CLAUDIA PATRICIA ROA VILLALBA</t>
  </si>
  <si>
    <t>SEMCAR SAS</t>
  </si>
  <si>
    <t>PEDRO NICOLAS FERNANDEZ</t>
  </si>
  <si>
    <t>JHON ALEXANDER GUZMAN</t>
  </si>
  <si>
    <t>SE REALIZA FINALIZACIÓN ANTICIPADA DEL CONTRATO POR SOLICITUD DEL CONTRATISTA - FINALIZA EL CONTRATO EL DÍA 31-05-2024, SALDO POR PAGAR $8.510.000, SALDO FINAL DEL CONTRATO $39.713.333</t>
  </si>
  <si>
    <t xml:space="preserve"> POR SOLICITUD DEL SUPERVISOR A TRAVÉS DEL MEMORANDO 3-2024-01622 DEL 25 DE JUNIO DE 2024, CON ALCANCE 3-2024-01638 DEL 27 DE JUNIO DE 2024, REALIZADO POR LA SUPERVISORA DEL CONTRATO, PREVIA PETICIÓN HECHA POR EL CONTRATISTA SE PROCEDE CON LA TERMINACIÓN ANTICIPADA DEL ASUNTO - FINALIZA EL CONTRATO EL DÍA 27-06-2024, SALDO POR PAGAR $5.389.667, SALDO FINAL DEL CONTRATO $45.670.333</t>
  </si>
  <si>
    <t>SE REALIZA LA MODIFICACIÓN AL CONTRATO MEDIANTE MEMORANDO 3-2024-01436 del 27/05/2024, EN LOS SIGUIENTES TÉRMINOS: PRÓRROGA HASTA EL 31 DE JULIO DEL 2024 Y ADICIÓN DE $6.966.6672. QUEDANDO UN VALOR FINAL DE LA ORDEN DE COMPRA POR $22.166.667.</t>
  </si>
  <si>
    <t>SE REALIZA LA MODIFICACIÓN AL CONTRATO MEDIANTE MEMORANDO 3-2024-01465 del 27/05/2024, EN LOS SIGUIENTES TÉRMINOS: PRÓRROGA HASTA EL 31 DE JULIO DEL 2024 Y ADICIÓN DE $7.333.333. QUEDANDO UN VALOR FINAL DE LA ORDEN DE COMPRA POR $23.333.333.</t>
  </si>
  <si>
    <t>JUAN PABLO LOPEZ MEJIA</t>
  </si>
  <si>
    <t>Memorando No. 3-2024-01789 de fecha 17 de julio de 2024, con alcance No. 3-2024-01829 de fecha 22 de julio de 2024, la supervisión del contrato de prestación de servicios profesionales No.177 de 2024, solicitó la cesión del contrato de JUAN CAMILO CHAVARRO MARÍN a JUAN PABLO LÓPEZ MEJÍA, a partir del 24 de julio del 2024, por un valor de $43.436.667.</t>
  </si>
  <si>
    <t>SE REALIZA LA MODIFICACIÓN AL CONTRATO MEDIANTE MEMORANDO 3-2024-01612 del 24/06/2024, EN LOS SIGUIENTES TÉRMINOS: ADICIÓN DE $1.800.000. QUEDANDO UN VALOR FINAL DE LA ORDEN DE COMPRA POR $69.800.000.</t>
  </si>
  <si>
    <t>282 DE 2024</t>
  </si>
  <si>
    <t>283 DE 2024</t>
  </si>
  <si>
    <t>284 DE 2024</t>
  </si>
  <si>
    <t>285 DE 2024</t>
  </si>
  <si>
    <t>286 DE 2024</t>
  </si>
  <si>
    <t>287 DE 2024</t>
  </si>
  <si>
    <t>288 DE 2024</t>
  </si>
  <si>
    <t>289 DE 2024</t>
  </si>
  <si>
    <t>290 DE 2024</t>
  </si>
  <si>
    <t>291 DE 2024</t>
  </si>
  <si>
    <t>292 DE 2024</t>
  </si>
  <si>
    <t>293 DE 2024</t>
  </si>
  <si>
    <t>294 DE 2024</t>
  </si>
  <si>
    <t>295 DE 2024</t>
  </si>
  <si>
    <t>296 DE 2024</t>
  </si>
  <si>
    <t>297 DE 2024</t>
  </si>
  <si>
    <t>298 DE 2024</t>
  </si>
  <si>
    <t>299 DE 2024</t>
  </si>
  <si>
    <t>300 DE 2024</t>
  </si>
  <si>
    <t>301 DE 2024</t>
  </si>
  <si>
    <t>302 DE 2024</t>
  </si>
  <si>
    <t>303 DE 2024</t>
  </si>
  <si>
    <t>304 DE 2024</t>
  </si>
  <si>
    <t>305 DE 2024</t>
  </si>
  <si>
    <t>306 DE 2024</t>
  </si>
  <si>
    <t>307 DE 2024</t>
  </si>
  <si>
    <t>310 DE 2024</t>
  </si>
  <si>
    <t xml:space="preserve">HECTOR JOSE MATAMOROS RODRIGUEZ </t>
  </si>
  <si>
    <t>ADRIANA CAROLINA RIVADENEIRA PISCIOTTI</t>
  </si>
  <si>
    <t>CAROL ZAPATA HUERTAS</t>
  </si>
  <si>
    <t>ANDRES GIOVANNY BARRIOS SUAREZ</t>
  </si>
  <si>
    <t>NATALI JULIETH ORJUELA NARANJO</t>
  </si>
  <si>
    <t>PAULO CESAR PAZ DIAZ</t>
  </si>
  <si>
    <t>ANDRES FELIPE PARRA</t>
  </si>
  <si>
    <t>JESUS DAVID RAMIREZ MERCADO</t>
  </si>
  <si>
    <t>LAURA DANIELA RODRIGUEZ</t>
  </si>
  <si>
    <t>JENNY ANDREA MOTAVITA SUAZA</t>
  </si>
  <si>
    <t>BRANCH OF MICROSOFT COLOMBIA INC</t>
  </si>
  <si>
    <t>HENRY STEVEN GARZON CHIMBI</t>
  </si>
  <si>
    <t>JOSE ALBERTO FORERO TRIANA</t>
  </si>
  <si>
    <t>LATINO BI CONSULTING S A S</t>
  </si>
  <si>
    <t>CAJA DE COMPENSACIÓN FAMILIAR DE NORTE DE SANTANDER - COMFANORTE</t>
  </si>
  <si>
    <t>LAURA MILENA ALVAREZ DELGADILLO</t>
  </si>
  <si>
    <t>LAURA YESENIA LÓPEZ VILLOTA</t>
  </si>
  <si>
    <t>PRESTAR LOS SERVICIOS PROFESIONALES PARA LA ADOPCIÓN DE BUENAS PRÁCTICAS DE GESTIÓN ESTRATÉGICA DE TECNOLOGÍA. (ID: OTIC-763).</t>
  </si>
  <si>
    <t>PRESTAR LOS SERVICIOS PROFESIONALES EN MATERIA JURÍDICA EN LAS ETAPAS PRECONTRACTUALES, CONTRACTUALES Y POSCONTRACTUALES DE LOS PROCESOS DE CONTRATACIÓN Y EL SEGUIMIENTO JURÍDICO A LOS PROYECTOS DE INVERSIÓN A CARGO DE LA DELEGADA DE ESTUDIOS ESPECIALES Y EVALUACIÓN DE PROYECTOS. (Identificación: SDEEEP-427).</t>
  </si>
  <si>
    <t>PRESTAR LOS SERVICIOS PROFESIONALES EN EL GRUPO DE GESTIÓN DEL TALENTO HUMANO CON LA CORRECTA GESTIÓN Y LIQUIDACIÓN DE LA NÓMINA DE LA SUPERINTENDENCIA DEL SUBSIDIO FAMILIAR. (Identificador: GGTH-943)</t>
  </si>
  <si>
    <t>PRESTAR SERVICIOS PROFESIONALES PARA EL APOYO Y ACOMPAÑAMIENTO JURÍDICO AL GRUPO DE GESTIÓN CONTRACTUAL EN LOS PROCESOS DE CONTRATACIÓN QUE SE ADELANTEN. (Identificación: GGC-884)</t>
  </si>
  <si>
    <t>PRESTAR SERVICIOS PROFESIONALES PARA EL APOYO Y ACOMPAÑAMIENTO JURÍDICO AL GRUPO DE GESTIÓN CONTRACTUAL EN LOS PROCESOS DE CONTRATACIÓN QUE SE ADELANTEN (GGC -881)</t>
  </si>
  <si>
    <t>PRESTAR SERVICIOS DE APOYO A LA GESTIÓN AL GRUPO DE GESTIÓN CONTRACTUAL EN EL DESARROLLO DE ACTIVIDADES OPERATIVAS Y ADMINISTRATIVAS DE ACUERDO A LAS NECESIDADES DEL AREA. (Número: GGC-888)</t>
  </si>
  <si>
    <t>PRESTAR SERVICIOS PROFESIONALES A LA SUPERINTENDENCIA DELEGADA PARA ESTUDIOS ESPECIALES Y LA EVALUACIÓN DE PROYECTOS PARA RESPALDAR EL CUMPLIMIENTO Y SEGUIMIENTOS DE LOS COMPONENTES ARQUITECTÓNICOS Y DE INFRAESTRUCTURA DE LOS PROYECTOS DE INVERSIÓN PRESENTADOS POR LAS CAJAS DE COMPENSACIÓN FAMILIAR. (ID: SDEEEP-425).</t>
  </si>
  <si>
    <t>PRESTAR SERVICIOS PROFESIONALES PARA REALIZAR LOS ANALISIS DEL SECTOR REQUERIDOS DENTRO DE LOS PROCESOS CONTRACTUALES POR LAS DIFERENTES AREAS DE LA SSF AL GRUPO DE GESTIÓN CONTRACTUAL. (Número: GGC-885)</t>
  </si>
  <si>
    <t>PRESTAR SERVICIOS PROFESIONALES ESPECIALIZADOS PARA APOYAR, ACOMPAÑAR Y ANALIZAR LA INFORMACIÓN PRESUPUESTAL, Y REALIZAR SU REGISTRO EN EL SISTEMA INTEGRADO DE INFORMACIÓN FINANCIERA SIIF NACION, APLICANDO LOS PROCEDIMIENTOS FINANCIEROS INTERNOS, ACORDE CON LAS NORMAS PRESUPUESTALES VIGENTES, EN CUMPLIMIENTO DE OBJETIVOS MISIONALES DE LA SUPERINTENDENCIA DEL SUBSIDIO FAMILIAR - GRUPO DE GESTIÓN FINANCIERA, DENTRO DEL CONTEXTO DE LA GESTIÓN DE LOS RECURSOS DE LA ENTIDAD, PARA LA VIGENCIA 2024</t>
  </si>
  <si>
    <t>PRESTAR SERVICIOS PROFESIONALES PARA EL FORTALECIMIENTO DEL CONTROL Y VIGILANCIA EJERCIDO POR LA SUPERINTENDENCIA DEL SUBSIDIO FAMILIAR A LAS CAJAS DE COMPENSACION FAMILIAR EN EL MARCO DEL PROCESO DE CONTROL LEGAL (ID: SDRAME-332)</t>
  </si>
  <si>
    <t>PRESTAR LOS SERVICIOS PROFESIONALES PARA APOYAR EN LA PROYECCIÓN, REVISIÓN Y APROBACIÓN JURÍDICA DE LOS PROCESOS CONTRACTUALES QUE SE RADIQUEN EN EL GRUPO DE GESTIÓN CONTRACTUAL (ID: GGC-886)</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</si>
  <si>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SDRAME-338)</t>
  </si>
  <si>
    <t>PRESTAR LOS SERVICIOS PROFESIONALES ESPECIALIZADOS AL GGF PARA REALIZAR LAS DIFERENTES ACTIVIDADES CONTABLES Y FINANCIERAS REQUERIDAS EN LOS DIVERSOS PERFILES QUE MANEJA EL ÁREA, DE CONFORMIDAD CON LOS LINEAMIENTOS DADOS POR LOS ENTES Y LAS NORMAS QUE RIGEN LA MATERIA. (ID: GGF-867).</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</si>
  <si>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SDRAME-336).</t>
  </si>
  <si>
    <t>PRESTAR LOS SERVICIOS PROFESIONALES COMO ABOGADO EN EL GRUPO DE GESTIÓN CONTRACTUAL DE LA SSF PARA APOYAR EN LOS TRÁMITES RELACIONADOS CON LOS PROCESOS PRECONTRACTUALES CONTRACTUALES, POSTCONTRACTUALES Y DE TIENDA VIRTUAL (ID 883)</t>
  </si>
  <si>
    <t>PRESTAR SERVICIOS PROFESIONALES DE APOYO Y ANÁLISIS EN LAS ACTUACIONES A CARGO DE LA DELEGADA PARA LA RESPONSABILIDAD ADMINISTRATIVA Y LAS MEDIDAS ESPECIALES, EN EL MARCO DEL PROYECTO DE INVERSIÓN "MODERNIZACIÓN DE LA INSPECCIÓN, VIGILANCIA Y CONTROL DE LA SUPERINTENDENCIA DEL SUBSIDIO FAMILIAR".(ID: SDRAME-341)</t>
  </si>
  <si>
    <t>PRESTAR SERVICIOS PROFESIONALES PARA EL APOYO Y ACOMPAÑAMIENTO JURÍDICO AL GRUPO DE GESTIÓN CONTRACTUAL EN LOS PROCESOS DE CONTRATACIÓN QUE SE ADELANTEN. (ID: GGC-887)</t>
  </si>
  <si>
    <t>PRESTAR LOS SERVICIOS PROFESIONALES COMO ABOGADO EN EL GRUPO DE GESTIÓN CONTRACTUAL DE LA SSF PARA APOYAR EN LOS TRÁMITES RELACIONADOS CON LOS PROCESOS PRECONTRACTUALES CONTRACTUALES, POSTCONTRACTUALES Y DE TIENDA VIRTUAL (ID: GGC-882).</t>
  </si>
  <si>
    <t>PRESTAR SERVICIOS PROFESIONALES DE APOYO Y ANÁLISIS JURÍDICO EN LAS ACTUACIONES A CARGO DE LA DELEGADA PARA LA RESPONSABILIDAD ADMINISTRATIVA Y LAS MEDIDAS ESPECIALES, EN EL MARCO DEL PROYECTO DE INVERSIÓN "MODERNIZACIÓN DE LA INSPECCIÓN, VIGILANCIA Y CONTROL DE LA SUPERINTENDENCIA DEL SUBSIDIO FAMILIAR.(ID: SDRAME-339)</t>
  </si>
  <si>
    <t>CONTRATAR EL SERVICIO DE SOPORTE PREMIER MICROSOFT PARA LA INFRAESTRUCTURA TECNOLÓGICA DE LA SUPERINTENDENCIA DEL SUBSIDIO FAMILIAR (ID - 748)</t>
  </si>
  <si>
    <t>PRESTAR SERVICIOS PROFESIONALES PARA REALIZAR EL DESARROLLO BACKEND DE LA APLICACIÓN MÓVIL APP SUPERSUBSIDIO, GARANTIZANDO LA OPTIMIZACIÓN, EL ALMACENAMIENTO (BASES DE DATOS), LA SEGURIDAD Y LA CONFIGURACIÓN E INTEGRACIÓN DE SERVICIOS INTERNOS Y EXTERNOS QUE CONSUMAN LA APLICACIÓN. (ID: OPU-634)</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</si>
  <si>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OCI-603)</t>
  </si>
  <si>
    <t>PRESTAR EL SERVICIO DE RENOVACIÓN DE LICENCIAS DE MICROSTRATEGY, EL SOPORTE EN SITIO PARA ACTUALIZACIÓN DE REPORTES Y BOLSA DE HORAS PARA EL DESARROLLO DE TABLEROS DE CONTROL. (ID: OTIC-751)</t>
  </si>
  <si>
    <t>BRINDAR UNA SOLUCIÓN INTEGRAL QUE GARANTICE LA PARTICIPACIÓN DE LA DELEGACIÓN DEPORTIVA DE LA SUPERINTENDENCIA DEL SUBSIDIO FAMILIAR EN LOS JUEGOS INTERCAJAS DE LA CONFRATERNIDAD 2024, CÚCUTA. (ID: GGTH-938).</t>
  </si>
  <si>
    <t>PRESTAR SERVICIOS PROFESIONALES PARA PARA LA GESTIÓN DEL COMPONENTE JURÍDICO DE LOS PROYECTOS DE LA OFICINA DE LAS TIC. (ID: OTIC-767)</t>
  </si>
  <si>
    <t xml:space="preserve">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OCI-604) </t>
  </si>
  <si>
    <t>PRESTAR SERVICIOS PROFESIONALES A LA SECRETARIA GENERAL PARA APOYAR LOS ASUNTOS JURÍDICOS Y PROCEDIMIENTOS A CARGO DEL ÁREA. (Número: SG-806)</t>
  </si>
  <si>
    <t>Memorando No. 3-2024-01528 de fecha 07/06/2024, la supervisión del contrato solicitó la cesión del contrato de RAUL ANTONIO VARGAS CAMARGO a CARLOS HERNÁN VARGAS HERNÁNDEZ, a partir del 13 de julio del 2024, por un valor de $40.173.333,33.</t>
  </si>
  <si>
    <t>JUAN CAMILO CHAVARRO MARÍN</t>
  </si>
  <si>
    <t>FINALIZÓ EL CONTRATO EL 31/07/2024</t>
  </si>
  <si>
    <t>CARLOS HERNÁN VARGAS HERNÁNDEZ</t>
  </si>
  <si>
    <t>POR SOLICTUD REALIZADA POR LA SUPERVISORA DEL CONTRATO, PREVIA PETICIÓN HECHA POR EL CONTRATISTA, SE PROCEDE CON LA TERMINACIÓN ANTICIPADA DEL ASUNTO - FINALIZA EL CONTRATO EL DÍA 05-07-2024, SALDO POR PAGAR $10.500.000, SALDO FINAL DEL CONTRATO $50.700.000</t>
  </si>
  <si>
    <t>POR SOLICTUD REALIZADA POR LA SUPERVISORA DEL CONTRATO, PREVIA PETICIÓN HECHA POR EL CONTRATISTA, SE PROCEDE CON LA TERMINACIÓN ANTICIPADA DEL ASUNTO - FINALIZA EL CONTRATO EL DÍA 05-07-2024, SALDO POR PAGAR $4.066.000, SALDO FINAL DEL CONTRATO $17.348.267</t>
  </si>
  <si>
    <t>POR SOLICITUD REALIZADA POR LA SUPERVISIÓN DEL CONTRATO, SE REALIZA LA MODIFICACIÓN AL CONTRATO MEDIANTE MEMORANDO 3-2024-01644 DEL 10/07/2024, EN LOS SIGUIENTES TÉRMINOS: PRÓRROGA HASTA EL 18 DE OCTUBRE DEL 2024 Y ADICIÓN DE $7.050.000. QUEDANDO UN VALOR FINAL DE LA ORDEN DE COMPRA POR $21.150.000,00.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</si>
</sst>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5" fontId="0" fillId="2" borderId="1" xfId="0" applyNumberFormat="1" applyFill="1" applyBorder="1" applyAlignment="1">
      <alignment horizontal="justify" vertical="center" wrapText="1"/>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2" borderId="0" xfId="0" applyFont="1" applyFill="1" applyAlignment="1">
      <alignment horizontal="center" vertical="center"/>
    </xf>
    <xf numFmtId="44" fontId="0" fillId="2" borderId="1" xfId="1" applyNumberFormat="1" applyFont="1" applyFill="1" applyBorder="1" applyAlignment="1">
      <alignment horizontal="center" vertical="center" wrapText="1"/>
    </xf>
    <xf numFmtId="44" fontId="4" fillId="2" borderId="1" xfId="1" applyNumberFormat="1" applyFont="1" applyFill="1" applyBorder="1" applyAlignment="1">
      <alignment horizontal="center" vertical="center" wrapText="1"/>
    </xf>
    <xf numFmtId="44" fontId="5" fillId="2" borderId="1" xfId="1" applyNumberFormat="1" applyFont="1" applyFill="1" applyBorder="1" applyAlignment="1">
      <alignment horizontal="center" vertical="center" wrapText="1"/>
    </xf>
    <xf numFmtId="44" fontId="1" fillId="2" borderId="1" xfId="1" applyNumberFormat="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0" fillId="2" borderId="2" xfId="1" applyNumberFormat="1" applyFont="1" applyFill="1" applyBorder="1" applyAlignment="1">
      <alignment horizontal="center" vertical="center" wrapText="1"/>
    </xf>
    <xf numFmtId="44" fontId="3" fillId="3" borderId="2" xfId="1" applyNumberFormat="1" applyFont="1" applyFill="1" applyBorder="1" applyAlignment="1">
      <alignment horizontal="center" vertical="center" wrapText="1"/>
    </xf>
    <xf numFmtId="44" fontId="0" fillId="2" borderId="4" xfId="1" applyNumberFormat="1" applyFont="1" applyFill="1" applyBorder="1" applyAlignment="1">
      <alignment horizontal="center" vertical="center" wrapText="1"/>
    </xf>
    <xf numFmtId="44" fontId="0" fillId="2" borderId="3" xfId="1" applyNumberFormat="1" applyFont="1" applyFill="1" applyBorder="1" applyAlignment="1">
      <alignment horizontal="center" vertical="center" wrapText="1"/>
    </xf>
    <xf numFmtId="44" fontId="0" fillId="2" borderId="5" xfId="1" applyNumberFormat="1" applyFont="1" applyFill="1" applyBorder="1" applyAlignment="1">
      <alignment horizontal="center" vertical="center" wrapText="1"/>
    </xf>
    <xf numFmtId="44" fontId="3" fillId="3" borderId="2"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25-06-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08-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09-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2"/>
  <sheetViews>
    <sheetView tabSelected="1" workbookViewId="0">
      <pane ySplit="1" topLeftCell="A305" activePane="bottomLeft" state="frozen"/>
      <selection pane="bottomLeft" activeCell="E310" sqref="E310"/>
    </sheetView>
  </sheetViews>
  <sheetFormatPr baseColWidth="10" defaultColWidth="11.42578125" defaultRowHeight="15" x14ac:dyDescent="0.25"/>
  <cols>
    <col min="1" max="1" width="29" style="3" customWidth="1"/>
    <col min="2" max="2" width="17" style="3" bestFit="1" customWidth="1"/>
    <col min="3" max="3" width="16.42578125" style="3" customWidth="1"/>
    <col min="4" max="4" width="57.28515625" style="3" customWidth="1"/>
    <col min="5" max="5" width="14.7109375" style="3" bestFit="1" customWidth="1"/>
    <col min="6" max="6" width="14" style="3" customWidth="1"/>
    <col min="7" max="7" width="18.28515625" style="3" bestFit="1" customWidth="1"/>
    <col min="8" max="8" width="18.5703125" style="3" bestFit="1" customWidth="1"/>
    <col min="9" max="9" width="17.7109375" style="3" bestFit="1" customWidth="1"/>
    <col min="10" max="10" width="25.42578125" style="42" customWidth="1"/>
    <col min="11" max="12" width="19.28515625" style="33"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1" customFormat="1" ht="45" x14ac:dyDescent="0.25">
      <c r="A1" s="2" t="s">
        <v>54</v>
      </c>
      <c r="B1" s="2" t="s">
        <v>55</v>
      </c>
      <c r="C1" s="19" t="s">
        <v>60</v>
      </c>
      <c r="D1" s="2" t="s">
        <v>0</v>
      </c>
      <c r="E1" s="2" t="s">
        <v>1</v>
      </c>
      <c r="F1" s="2" t="s">
        <v>2</v>
      </c>
      <c r="G1" s="2" t="s">
        <v>3</v>
      </c>
      <c r="H1" s="2" t="s">
        <v>4</v>
      </c>
      <c r="I1" s="2" t="s">
        <v>61</v>
      </c>
      <c r="J1" s="23" t="s">
        <v>5</v>
      </c>
      <c r="K1" s="29" t="s">
        <v>56</v>
      </c>
      <c r="L1" s="2" t="s">
        <v>813</v>
      </c>
      <c r="M1" s="20" t="s">
        <v>57</v>
      </c>
      <c r="N1" s="20" t="s">
        <v>58</v>
      </c>
      <c r="O1" s="20" t="s">
        <v>59</v>
      </c>
    </row>
    <row r="2" spans="1:15" ht="60" x14ac:dyDescent="0.25">
      <c r="A2" s="2" t="s">
        <v>7</v>
      </c>
      <c r="B2" s="14">
        <v>1013688295</v>
      </c>
      <c r="C2" s="22">
        <v>7</v>
      </c>
      <c r="D2" s="8" t="s">
        <v>125</v>
      </c>
      <c r="E2" s="2" t="s">
        <v>236</v>
      </c>
      <c r="F2" s="10">
        <v>45300</v>
      </c>
      <c r="G2" s="10">
        <v>45481</v>
      </c>
      <c r="H2" s="43">
        <v>17700000</v>
      </c>
      <c r="I2" s="48">
        <v>2950000</v>
      </c>
      <c r="J2" s="43">
        <v>17700000</v>
      </c>
      <c r="K2" s="30">
        <f>H2-J2</f>
        <v>0</v>
      </c>
      <c r="L2" s="1">
        <f>1-(K2/H2)</f>
        <v>1</v>
      </c>
      <c r="M2" s="39">
        <v>0</v>
      </c>
      <c r="N2" s="40">
        <v>0</v>
      </c>
      <c r="O2" s="8"/>
    </row>
    <row r="3" spans="1:15" ht="75" x14ac:dyDescent="0.25">
      <c r="A3" s="2" t="s">
        <v>78</v>
      </c>
      <c r="B3" s="14">
        <v>1081817848</v>
      </c>
      <c r="C3" s="22">
        <v>1</v>
      </c>
      <c r="D3" s="8" t="s">
        <v>126</v>
      </c>
      <c r="E3" s="2" t="s">
        <v>237</v>
      </c>
      <c r="F3" s="10">
        <v>45300</v>
      </c>
      <c r="G3" s="10">
        <v>45481</v>
      </c>
      <c r="H3" s="43">
        <v>51060000</v>
      </c>
      <c r="I3" s="48">
        <v>8510000</v>
      </c>
      <c r="J3" s="43">
        <v>51060000</v>
      </c>
      <c r="K3" s="30">
        <f>H3-J3</f>
        <v>0</v>
      </c>
      <c r="L3" s="1">
        <f>1-(K3/H3)</f>
        <v>1</v>
      </c>
      <c r="M3" s="39">
        <v>0</v>
      </c>
      <c r="N3" s="40">
        <v>0</v>
      </c>
      <c r="O3" s="8"/>
    </row>
    <row r="4" spans="1:15" ht="60" x14ac:dyDescent="0.25">
      <c r="A4" s="2" t="s">
        <v>79</v>
      </c>
      <c r="B4" s="37">
        <v>1130744149</v>
      </c>
      <c r="C4" s="22">
        <v>4</v>
      </c>
      <c r="D4" s="8" t="s">
        <v>127</v>
      </c>
      <c r="E4" s="2" t="s">
        <v>238</v>
      </c>
      <c r="F4" s="10">
        <v>45300</v>
      </c>
      <c r="G4" s="10">
        <v>45390</v>
      </c>
      <c r="H4" s="43">
        <v>24000000</v>
      </c>
      <c r="I4" s="48">
        <v>8000000</v>
      </c>
      <c r="J4" s="43">
        <v>24000000</v>
      </c>
      <c r="K4" s="30">
        <f>H4-J4</f>
        <v>0</v>
      </c>
      <c r="L4" s="1">
        <f>1-(K4/H4)</f>
        <v>1</v>
      </c>
      <c r="M4" s="39">
        <v>0</v>
      </c>
      <c r="N4" s="40">
        <v>0</v>
      </c>
      <c r="O4" s="8"/>
    </row>
    <row r="5" spans="1:15" ht="75" x14ac:dyDescent="0.25">
      <c r="A5" s="2" t="s">
        <v>49</v>
      </c>
      <c r="B5" s="14">
        <v>80017253</v>
      </c>
      <c r="C5" s="22">
        <v>2</v>
      </c>
      <c r="D5" s="8" t="s">
        <v>128</v>
      </c>
      <c r="E5" s="2" t="s">
        <v>239</v>
      </c>
      <c r="F5" s="10">
        <v>45300</v>
      </c>
      <c r="G5" s="10">
        <v>45481</v>
      </c>
      <c r="H5" s="43">
        <v>48000000</v>
      </c>
      <c r="I5" s="48">
        <v>8000000</v>
      </c>
      <c r="J5" s="43">
        <v>48000000</v>
      </c>
      <c r="K5" s="30">
        <f>H5-J5</f>
        <v>0</v>
      </c>
      <c r="L5" s="1">
        <f>1-(K5/H5)</f>
        <v>1</v>
      </c>
      <c r="M5" s="39">
        <v>0</v>
      </c>
      <c r="N5" s="40">
        <v>0</v>
      </c>
      <c r="O5" s="8"/>
    </row>
    <row r="6" spans="1:15" ht="75" x14ac:dyDescent="0.25">
      <c r="A6" s="4" t="s">
        <v>6</v>
      </c>
      <c r="B6" s="37">
        <v>1016016623</v>
      </c>
      <c r="C6" s="22">
        <v>8</v>
      </c>
      <c r="D6" s="8" t="s">
        <v>129</v>
      </c>
      <c r="E6" s="2" t="s">
        <v>240</v>
      </c>
      <c r="F6" s="10">
        <v>45300</v>
      </c>
      <c r="G6" s="9">
        <v>45320</v>
      </c>
      <c r="H6" s="43">
        <v>51060000</v>
      </c>
      <c r="I6" s="48">
        <v>8510000</v>
      </c>
      <c r="J6" s="43">
        <v>5673333</v>
      </c>
      <c r="K6" s="30">
        <v>0</v>
      </c>
      <c r="L6" s="1">
        <f>1-(K6/H6)</f>
        <v>1</v>
      </c>
      <c r="M6" s="39">
        <v>0</v>
      </c>
      <c r="N6" s="40">
        <v>0</v>
      </c>
      <c r="O6" s="8" t="s">
        <v>655</v>
      </c>
    </row>
    <row r="7" spans="1:15" ht="90" x14ac:dyDescent="0.25">
      <c r="A7" s="4" t="s">
        <v>80</v>
      </c>
      <c r="B7" s="37">
        <v>1099213588</v>
      </c>
      <c r="C7" s="22">
        <v>4</v>
      </c>
      <c r="D7" s="8" t="s">
        <v>130</v>
      </c>
      <c r="E7" s="2" t="s">
        <v>241</v>
      </c>
      <c r="F7" s="10">
        <v>45300</v>
      </c>
      <c r="G7" s="10">
        <v>45481</v>
      </c>
      <c r="H7" s="43">
        <v>48000000</v>
      </c>
      <c r="I7" s="48">
        <v>8000000</v>
      </c>
      <c r="J7" s="43">
        <v>16000000</v>
      </c>
      <c r="K7" s="30">
        <v>0</v>
      </c>
      <c r="L7" s="1">
        <f>1-(K7/H7)</f>
        <v>1</v>
      </c>
      <c r="M7" s="39">
        <v>0</v>
      </c>
      <c r="N7" s="40">
        <v>0</v>
      </c>
      <c r="O7" s="8" t="s">
        <v>711</v>
      </c>
    </row>
    <row r="8" spans="1:15" ht="60" x14ac:dyDescent="0.25">
      <c r="A8" s="2" t="s">
        <v>81</v>
      </c>
      <c r="B8" s="37">
        <v>80202835</v>
      </c>
      <c r="C8" s="22">
        <v>1</v>
      </c>
      <c r="D8" s="8" t="s">
        <v>131</v>
      </c>
      <c r="E8" s="2" t="s">
        <v>242</v>
      </c>
      <c r="F8" s="10">
        <v>45300</v>
      </c>
      <c r="G8" s="10">
        <v>45481</v>
      </c>
      <c r="H8" s="43">
        <v>48000000</v>
      </c>
      <c r="I8" s="48">
        <v>8000000</v>
      </c>
      <c r="J8" s="43">
        <v>48000000</v>
      </c>
      <c r="K8" s="30">
        <f>H8-J8</f>
        <v>0</v>
      </c>
      <c r="L8" s="1">
        <f>1-(K8/H8)</f>
        <v>1</v>
      </c>
      <c r="M8" s="39">
        <v>0</v>
      </c>
      <c r="N8" s="40">
        <v>0</v>
      </c>
      <c r="O8" s="8"/>
    </row>
    <row r="9" spans="1:15" ht="60" x14ac:dyDescent="0.25">
      <c r="A9" s="2" t="s">
        <v>69</v>
      </c>
      <c r="B9" s="37">
        <v>1010168382</v>
      </c>
      <c r="C9" s="22">
        <v>8</v>
      </c>
      <c r="D9" s="8" t="s">
        <v>132</v>
      </c>
      <c r="E9" s="2" t="s">
        <v>243</v>
      </c>
      <c r="F9" s="10">
        <v>45301</v>
      </c>
      <c r="G9" s="10">
        <v>45352</v>
      </c>
      <c r="H9" s="43">
        <v>48000000</v>
      </c>
      <c r="I9" s="48">
        <v>8000000</v>
      </c>
      <c r="J9" s="43">
        <v>13600000</v>
      </c>
      <c r="K9" s="30">
        <v>0</v>
      </c>
      <c r="L9" s="1">
        <f>1-(K9/H9)</f>
        <v>1</v>
      </c>
      <c r="M9" s="39">
        <v>0</v>
      </c>
      <c r="N9" s="40">
        <v>0</v>
      </c>
      <c r="O9" s="8" t="s">
        <v>656</v>
      </c>
    </row>
    <row r="10" spans="1:15" ht="60" x14ac:dyDescent="0.25">
      <c r="A10" s="2" t="s">
        <v>42</v>
      </c>
      <c r="B10" s="37">
        <v>51933177</v>
      </c>
      <c r="C10" s="22">
        <v>4</v>
      </c>
      <c r="D10" s="8" t="s">
        <v>133</v>
      </c>
      <c r="E10" s="2" t="s">
        <v>244</v>
      </c>
      <c r="F10" s="10">
        <v>45302</v>
      </c>
      <c r="G10" s="10">
        <v>45483</v>
      </c>
      <c r="H10" s="43">
        <v>64800000</v>
      </c>
      <c r="I10" s="48">
        <v>10800000</v>
      </c>
      <c r="J10" s="43">
        <v>64800000</v>
      </c>
      <c r="K10" s="30">
        <f>H10-J10</f>
        <v>0</v>
      </c>
      <c r="L10" s="1">
        <f>1-(K10/H10)</f>
        <v>1</v>
      </c>
      <c r="M10" s="39">
        <v>0</v>
      </c>
      <c r="N10" s="40">
        <v>0</v>
      </c>
      <c r="O10" s="8"/>
    </row>
    <row r="11" spans="1:15" ht="105" x14ac:dyDescent="0.25">
      <c r="A11" s="2" t="s">
        <v>77</v>
      </c>
      <c r="B11" s="37">
        <v>51960784</v>
      </c>
      <c r="C11" s="22">
        <v>1</v>
      </c>
      <c r="D11" s="8" t="s">
        <v>134</v>
      </c>
      <c r="E11" s="2" t="s">
        <v>245</v>
      </c>
      <c r="F11" s="10">
        <v>45302</v>
      </c>
      <c r="G11" s="10">
        <v>45483</v>
      </c>
      <c r="H11" s="43">
        <v>51060000</v>
      </c>
      <c r="I11" s="48">
        <v>8510000</v>
      </c>
      <c r="J11" s="43">
        <v>51060000</v>
      </c>
      <c r="K11" s="30">
        <f>H11-J11</f>
        <v>0</v>
      </c>
      <c r="L11" s="1">
        <f>1-(K11/H11)</f>
        <v>1</v>
      </c>
      <c r="M11" s="39">
        <v>0</v>
      </c>
      <c r="N11" s="40">
        <v>0</v>
      </c>
      <c r="O11" s="8"/>
    </row>
    <row r="12" spans="1:15" ht="105" x14ac:dyDescent="0.25">
      <c r="A12" s="2" t="s">
        <v>82</v>
      </c>
      <c r="B12" s="37">
        <v>52786047</v>
      </c>
      <c r="C12" s="22">
        <v>8</v>
      </c>
      <c r="D12" s="8" t="s">
        <v>135</v>
      </c>
      <c r="E12" s="2" t="s">
        <v>246</v>
      </c>
      <c r="F12" s="10">
        <v>45302</v>
      </c>
      <c r="G12" s="10">
        <v>45483</v>
      </c>
      <c r="H12" s="43">
        <v>51060000</v>
      </c>
      <c r="I12" s="48">
        <v>8510000</v>
      </c>
      <c r="J12" s="43">
        <v>51060000</v>
      </c>
      <c r="K12" s="30">
        <f>H12-J12</f>
        <v>0</v>
      </c>
      <c r="L12" s="1">
        <f>1-(K12/H12)</f>
        <v>1</v>
      </c>
      <c r="M12" s="39">
        <v>0</v>
      </c>
      <c r="N12" s="40">
        <v>0</v>
      </c>
      <c r="O12" s="8"/>
    </row>
    <row r="13" spans="1:15" ht="105" x14ac:dyDescent="0.25">
      <c r="A13" s="2" t="s">
        <v>50</v>
      </c>
      <c r="B13" s="37">
        <v>53106586</v>
      </c>
      <c r="C13" s="22">
        <v>3</v>
      </c>
      <c r="D13" s="8" t="s">
        <v>136</v>
      </c>
      <c r="E13" s="2" t="s">
        <v>247</v>
      </c>
      <c r="F13" s="10">
        <v>45302</v>
      </c>
      <c r="G13" s="10">
        <v>45483</v>
      </c>
      <c r="H13" s="43">
        <v>51060000</v>
      </c>
      <c r="I13" s="48">
        <v>8510000</v>
      </c>
      <c r="J13" s="43">
        <v>39713333</v>
      </c>
      <c r="K13" s="30">
        <v>0</v>
      </c>
      <c r="L13" s="1">
        <f>1-(K13/H13)</f>
        <v>1</v>
      </c>
      <c r="M13" s="39">
        <v>0</v>
      </c>
      <c r="N13" s="40">
        <v>0</v>
      </c>
      <c r="O13" s="8" t="s">
        <v>856</v>
      </c>
    </row>
    <row r="14" spans="1:15" ht="45" x14ac:dyDescent="0.25">
      <c r="A14" s="2" t="s">
        <v>11</v>
      </c>
      <c r="B14" s="37">
        <v>35529449</v>
      </c>
      <c r="C14" s="22">
        <v>2</v>
      </c>
      <c r="D14" s="8" t="s">
        <v>137</v>
      </c>
      <c r="E14" s="2" t="s">
        <v>248</v>
      </c>
      <c r="F14" s="10">
        <v>45306</v>
      </c>
      <c r="G14" s="10">
        <v>45549</v>
      </c>
      <c r="H14" s="43">
        <v>65920000</v>
      </c>
      <c r="I14" s="48">
        <v>8240000</v>
      </c>
      <c r="J14" s="43">
        <v>53834667</v>
      </c>
      <c r="K14" s="30">
        <f>H14-J14</f>
        <v>12085333</v>
      </c>
      <c r="L14" s="1">
        <f>1-(K14/H14)</f>
        <v>0.81666667172330099</v>
      </c>
      <c r="M14" s="39">
        <v>0</v>
      </c>
      <c r="N14" s="40">
        <v>0</v>
      </c>
      <c r="O14" s="8"/>
    </row>
    <row r="15" spans="1:15" ht="75" x14ac:dyDescent="0.25">
      <c r="A15" s="2" t="s">
        <v>44</v>
      </c>
      <c r="B15" s="14">
        <v>1100957107</v>
      </c>
      <c r="C15" s="22">
        <v>0</v>
      </c>
      <c r="D15" s="8" t="s">
        <v>138</v>
      </c>
      <c r="E15" s="2" t="s">
        <v>249</v>
      </c>
      <c r="F15" s="10">
        <v>45303</v>
      </c>
      <c r="G15" s="10">
        <v>45637</v>
      </c>
      <c r="H15" s="43">
        <v>91300000</v>
      </c>
      <c r="I15" s="48">
        <v>8300000</v>
      </c>
      <c r="J15" s="43">
        <v>55056667</v>
      </c>
      <c r="K15" s="30">
        <f>H15-J15</f>
        <v>36243333</v>
      </c>
      <c r="L15" s="1">
        <f>1-(K15/H15)</f>
        <v>0.60303030668127056</v>
      </c>
      <c r="M15" s="39">
        <v>0</v>
      </c>
      <c r="N15" s="40">
        <v>0</v>
      </c>
      <c r="O15" s="8"/>
    </row>
    <row r="16" spans="1:15" ht="75" x14ac:dyDescent="0.25">
      <c r="A16" s="2" t="s">
        <v>45</v>
      </c>
      <c r="B16" s="37">
        <v>1013629094</v>
      </c>
      <c r="C16" s="22">
        <v>1</v>
      </c>
      <c r="D16" s="8" t="s">
        <v>139</v>
      </c>
      <c r="E16" s="2" t="s">
        <v>250</v>
      </c>
      <c r="F16" s="10">
        <v>45306</v>
      </c>
      <c r="G16" s="10">
        <v>45640</v>
      </c>
      <c r="H16" s="43">
        <v>91300000</v>
      </c>
      <c r="I16" s="48">
        <v>8300000</v>
      </c>
      <c r="J16" s="43">
        <v>54226667</v>
      </c>
      <c r="K16" s="30">
        <f>H16-J16</f>
        <v>37073333</v>
      </c>
      <c r="L16" s="1">
        <f>1-(K16/H16)</f>
        <v>0.59393939759036152</v>
      </c>
      <c r="M16" s="39">
        <v>0</v>
      </c>
      <c r="N16" s="40">
        <v>0</v>
      </c>
      <c r="O16" s="8"/>
    </row>
    <row r="17" spans="1:15" ht="60" x14ac:dyDescent="0.25">
      <c r="A17" s="2" t="s">
        <v>9</v>
      </c>
      <c r="B17" s="37">
        <v>1023888326</v>
      </c>
      <c r="C17" s="22">
        <v>1</v>
      </c>
      <c r="D17" s="8" t="s">
        <v>140</v>
      </c>
      <c r="E17" s="2" t="s">
        <v>251</v>
      </c>
      <c r="F17" s="10">
        <v>45306</v>
      </c>
      <c r="G17" s="10">
        <v>45487</v>
      </c>
      <c r="H17" s="43">
        <v>51300000</v>
      </c>
      <c r="I17" s="48">
        <v>8550000</v>
      </c>
      <c r="J17" s="43">
        <v>51300000</v>
      </c>
      <c r="K17" s="30">
        <f>H17-J17</f>
        <v>0</v>
      </c>
      <c r="L17" s="1">
        <f>1-(K17/H17)</f>
        <v>1</v>
      </c>
      <c r="M17" s="39">
        <v>0</v>
      </c>
      <c r="N17" s="40">
        <v>0</v>
      </c>
      <c r="O17" s="8"/>
    </row>
    <row r="18" spans="1:15" ht="90" x14ac:dyDescent="0.25">
      <c r="A18" s="2" t="s">
        <v>53</v>
      </c>
      <c r="B18" s="37">
        <v>34568513</v>
      </c>
      <c r="C18" s="22">
        <v>9</v>
      </c>
      <c r="D18" s="8" t="s">
        <v>141</v>
      </c>
      <c r="E18" s="2" t="s">
        <v>252</v>
      </c>
      <c r="F18" s="10">
        <v>45306</v>
      </c>
      <c r="G18" s="10">
        <v>45549</v>
      </c>
      <c r="H18" s="43">
        <v>68800000</v>
      </c>
      <c r="I18" s="48">
        <v>8600000</v>
      </c>
      <c r="J18" s="43">
        <v>56186667</v>
      </c>
      <c r="K18" s="30">
        <f>H18-J18</f>
        <v>12613333</v>
      </c>
      <c r="L18" s="1">
        <f>1-(K18/H18)</f>
        <v>0.81666667151162797</v>
      </c>
      <c r="M18" s="39">
        <v>0</v>
      </c>
      <c r="N18" s="40">
        <v>0</v>
      </c>
      <c r="O18" s="8"/>
    </row>
    <row r="19" spans="1:15" ht="135" x14ac:dyDescent="0.25">
      <c r="A19" s="2" t="s">
        <v>20</v>
      </c>
      <c r="B19" s="37">
        <v>1072662456</v>
      </c>
      <c r="C19" s="22">
        <v>8</v>
      </c>
      <c r="D19" s="8" t="s">
        <v>142</v>
      </c>
      <c r="E19" s="2" t="s">
        <v>253</v>
      </c>
      <c r="F19" s="10">
        <v>45307</v>
      </c>
      <c r="G19" s="10">
        <v>45657</v>
      </c>
      <c r="H19" s="43">
        <v>92000000</v>
      </c>
      <c r="I19" s="48">
        <v>8000000</v>
      </c>
      <c r="J19" s="43">
        <v>52000000</v>
      </c>
      <c r="K19" s="30">
        <f>H19-J19</f>
        <v>40000000</v>
      </c>
      <c r="L19" s="1">
        <f>1-(K19/H19)</f>
        <v>0.56521739130434789</v>
      </c>
      <c r="M19" s="39">
        <v>0</v>
      </c>
      <c r="N19" s="40">
        <v>0</v>
      </c>
      <c r="O19" s="8"/>
    </row>
    <row r="20" spans="1:15" ht="165" x14ac:dyDescent="0.25">
      <c r="A20" s="2" t="s">
        <v>66</v>
      </c>
      <c r="B20" s="37">
        <v>52265179</v>
      </c>
      <c r="C20" s="22">
        <v>6</v>
      </c>
      <c r="D20" s="8" t="s">
        <v>143</v>
      </c>
      <c r="E20" s="2" t="s">
        <v>254</v>
      </c>
      <c r="F20" s="10">
        <v>45308</v>
      </c>
      <c r="G20" s="10">
        <v>45489</v>
      </c>
      <c r="H20" s="43">
        <v>51060000</v>
      </c>
      <c r="I20" s="48">
        <v>8510000</v>
      </c>
      <c r="J20" s="43">
        <v>45670333</v>
      </c>
      <c r="K20" s="30">
        <v>0</v>
      </c>
      <c r="L20" s="1">
        <f>1-(K20/H20)</f>
        <v>1</v>
      </c>
      <c r="M20" s="39">
        <v>0</v>
      </c>
      <c r="N20" s="40">
        <v>0</v>
      </c>
      <c r="O20" s="8" t="s">
        <v>857</v>
      </c>
    </row>
    <row r="21" spans="1:15" ht="135" x14ac:dyDescent="0.25">
      <c r="A21" s="2" t="s">
        <v>34</v>
      </c>
      <c r="B21" s="37">
        <v>52219533</v>
      </c>
      <c r="C21" s="22">
        <v>5</v>
      </c>
      <c r="D21" s="8" t="s">
        <v>144</v>
      </c>
      <c r="E21" s="2" t="s">
        <v>255</v>
      </c>
      <c r="F21" s="10">
        <v>45308</v>
      </c>
      <c r="G21" s="10">
        <v>45657</v>
      </c>
      <c r="H21" s="43">
        <v>94026667</v>
      </c>
      <c r="I21" s="48">
        <v>8200000</v>
      </c>
      <c r="J21" s="43">
        <v>53026667</v>
      </c>
      <c r="K21" s="30">
        <f>H21-J21</f>
        <v>41000000</v>
      </c>
      <c r="L21" s="1">
        <f>1-(K21/H21)</f>
        <v>0.56395348991791872</v>
      </c>
      <c r="M21" s="39">
        <v>0</v>
      </c>
      <c r="N21" s="40">
        <v>0</v>
      </c>
      <c r="O21" s="8"/>
    </row>
    <row r="22" spans="1:15" ht="135" x14ac:dyDescent="0.25">
      <c r="A22" s="2" t="s">
        <v>83</v>
      </c>
      <c r="B22" s="37">
        <v>1015447832</v>
      </c>
      <c r="C22" s="22">
        <v>6</v>
      </c>
      <c r="D22" s="8" t="s">
        <v>145</v>
      </c>
      <c r="E22" s="2" t="s">
        <v>256</v>
      </c>
      <c r="F22" s="10">
        <v>45307</v>
      </c>
      <c r="G22" s="10">
        <v>45458</v>
      </c>
      <c r="H22" s="43">
        <v>36500000</v>
      </c>
      <c r="I22" s="48">
        <v>7300000</v>
      </c>
      <c r="J22" s="43">
        <v>36500000</v>
      </c>
      <c r="K22" s="30">
        <f>H22-J22</f>
        <v>0</v>
      </c>
      <c r="L22" s="1">
        <f>1-(K22/H22)</f>
        <v>1</v>
      </c>
      <c r="M22" s="39">
        <v>0</v>
      </c>
      <c r="N22" s="40">
        <v>0</v>
      </c>
      <c r="O22" s="8"/>
    </row>
    <row r="23" spans="1:15" ht="105" x14ac:dyDescent="0.25">
      <c r="A23" s="2" t="s">
        <v>65</v>
      </c>
      <c r="B23" s="37">
        <v>1018413612</v>
      </c>
      <c r="C23" s="22">
        <v>7</v>
      </c>
      <c r="D23" s="8" t="s">
        <v>146</v>
      </c>
      <c r="E23" s="2" t="s">
        <v>257</v>
      </c>
      <c r="F23" s="10">
        <v>45308</v>
      </c>
      <c r="G23" s="10">
        <v>45489</v>
      </c>
      <c r="H23" s="43">
        <v>48000000</v>
      </c>
      <c r="I23" s="48">
        <v>8000000</v>
      </c>
      <c r="J23" s="43">
        <v>48000000</v>
      </c>
      <c r="K23" s="30">
        <f>H23-J23</f>
        <v>0</v>
      </c>
      <c r="L23" s="1">
        <f>1-(K23/H23)</f>
        <v>1</v>
      </c>
      <c r="M23" s="39">
        <v>0</v>
      </c>
      <c r="N23" s="40">
        <v>0</v>
      </c>
      <c r="O23" s="8"/>
    </row>
    <row r="24" spans="1:15" ht="120" x14ac:dyDescent="0.25">
      <c r="A24" s="2" t="s">
        <v>84</v>
      </c>
      <c r="B24" s="37">
        <v>1023864391</v>
      </c>
      <c r="C24" s="22">
        <v>7</v>
      </c>
      <c r="D24" s="8" t="s">
        <v>147</v>
      </c>
      <c r="E24" s="2" t="s">
        <v>258</v>
      </c>
      <c r="F24" s="10">
        <v>45308</v>
      </c>
      <c r="G24" s="10">
        <v>45489</v>
      </c>
      <c r="H24" s="43">
        <v>50700000</v>
      </c>
      <c r="I24" s="48">
        <v>9000000</v>
      </c>
      <c r="J24" s="43">
        <v>50700000</v>
      </c>
      <c r="K24" s="30">
        <v>0</v>
      </c>
      <c r="L24" s="1">
        <f>1-(K24/H24)</f>
        <v>1</v>
      </c>
      <c r="M24" s="39">
        <v>0</v>
      </c>
      <c r="N24" s="40">
        <v>0</v>
      </c>
      <c r="O24" s="8" t="s">
        <v>938</v>
      </c>
    </row>
    <row r="25" spans="1:15" ht="105" x14ac:dyDescent="0.25">
      <c r="A25" s="2" t="s">
        <v>85</v>
      </c>
      <c r="B25" s="37">
        <v>52199621</v>
      </c>
      <c r="C25" s="22">
        <v>8</v>
      </c>
      <c r="D25" s="8" t="s">
        <v>148</v>
      </c>
      <c r="E25" s="2" t="s">
        <v>259</v>
      </c>
      <c r="F25" s="10">
        <v>45309</v>
      </c>
      <c r="G25" s="10">
        <v>45657</v>
      </c>
      <c r="H25" s="43">
        <v>93181667</v>
      </c>
      <c r="I25" s="48">
        <v>8150000</v>
      </c>
      <c r="J25" s="43">
        <v>52431667</v>
      </c>
      <c r="K25" s="30">
        <f>H25-J25</f>
        <v>40750000</v>
      </c>
      <c r="L25" s="1">
        <f>1-(K25/H25)</f>
        <v>0.56268221730783163</v>
      </c>
      <c r="M25" s="39">
        <v>0</v>
      </c>
      <c r="N25" s="40">
        <v>0</v>
      </c>
      <c r="O25" s="8"/>
    </row>
    <row r="26" spans="1:15" ht="75" x14ac:dyDescent="0.25">
      <c r="A26" s="2" t="s">
        <v>67</v>
      </c>
      <c r="B26" s="37">
        <v>9104688</v>
      </c>
      <c r="C26" s="22">
        <v>7</v>
      </c>
      <c r="D26" s="8" t="s">
        <v>149</v>
      </c>
      <c r="E26" s="2" t="s">
        <v>260</v>
      </c>
      <c r="F26" s="10">
        <v>45309</v>
      </c>
      <c r="G26" s="10">
        <v>45657</v>
      </c>
      <c r="H26" s="43">
        <v>93181667</v>
      </c>
      <c r="I26" s="48">
        <v>8150000</v>
      </c>
      <c r="J26" s="43">
        <v>52431667</v>
      </c>
      <c r="K26" s="30">
        <f>H26-J26</f>
        <v>40750000</v>
      </c>
      <c r="L26" s="1">
        <f>1-(K26/H26)</f>
        <v>0.56268221730783163</v>
      </c>
      <c r="M26" s="39">
        <v>0</v>
      </c>
      <c r="N26" s="40">
        <v>0</v>
      </c>
      <c r="O26" s="8"/>
    </row>
    <row r="27" spans="1:15" ht="90" x14ac:dyDescent="0.25">
      <c r="A27" s="2" t="s">
        <v>71</v>
      </c>
      <c r="B27" s="37">
        <v>93356952</v>
      </c>
      <c r="C27" s="22">
        <v>3</v>
      </c>
      <c r="D27" s="8" t="s">
        <v>150</v>
      </c>
      <c r="E27" s="2" t="s">
        <v>261</v>
      </c>
      <c r="F27" s="10">
        <v>45309</v>
      </c>
      <c r="G27" s="10">
        <v>45490</v>
      </c>
      <c r="H27" s="43">
        <v>36000000</v>
      </c>
      <c r="I27" s="48">
        <v>6000000</v>
      </c>
      <c r="J27" s="43">
        <v>36000000</v>
      </c>
      <c r="K27" s="30">
        <f>H27-J27</f>
        <v>0</v>
      </c>
      <c r="L27" s="1">
        <f>1-(K27/H27)</f>
        <v>1</v>
      </c>
      <c r="M27" s="39">
        <v>0</v>
      </c>
      <c r="N27" s="40">
        <v>0</v>
      </c>
      <c r="O27" s="8"/>
    </row>
    <row r="28" spans="1:15" ht="75" x14ac:dyDescent="0.25">
      <c r="A28" s="2" t="s">
        <v>43</v>
      </c>
      <c r="B28" s="37">
        <v>1098608589</v>
      </c>
      <c r="C28" s="22">
        <v>4</v>
      </c>
      <c r="D28" s="8" t="s">
        <v>151</v>
      </c>
      <c r="E28" s="2" t="s">
        <v>262</v>
      </c>
      <c r="F28" s="10">
        <v>45309</v>
      </c>
      <c r="G28" s="10">
        <v>45657</v>
      </c>
      <c r="H28" s="43">
        <v>98326667</v>
      </c>
      <c r="I28" s="48">
        <v>8600000</v>
      </c>
      <c r="J28" s="43">
        <v>55326667</v>
      </c>
      <c r="K28" s="30">
        <f>H28-J28</f>
        <v>43000000</v>
      </c>
      <c r="L28" s="1">
        <f>1-(K28/H28)</f>
        <v>0.56268221722597389</v>
      </c>
      <c r="M28" s="39">
        <v>0</v>
      </c>
      <c r="N28" s="40">
        <v>0</v>
      </c>
      <c r="O28" s="8"/>
    </row>
    <row r="29" spans="1:15" ht="135" x14ac:dyDescent="0.25">
      <c r="A29" s="2" t="s">
        <v>25</v>
      </c>
      <c r="B29" s="37">
        <v>1121895255</v>
      </c>
      <c r="C29" s="22">
        <v>1</v>
      </c>
      <c r="D29" s="8" t="s">
        <v>152</v>
      </c>
      <c r="E29" s="2" t="s">
        <v>263</v>
      </c>
      <c r="F29" s="10">
        <v>45309</v>
      </c>
      <c r="G29" s="10">
        <v>45657</v>
      </c>
      <c r="H29" s="43">
        <v>91466667</v>
      </c>
      <c r="I29" s="48">
        <v>8000000</v>
      </c>
      <c r="J29" s="43">
        <v>51466667</v>
      </c>
      <c r="K29" s="30">
        <f>H29-J29</f>
        <v>40000000</v>
      </c>
      <c r="L29" s="1">
        <f>1-(K29/H29)</f>
        <v>0.56268221733716395</v>
      </c>
      <c r="M29" s="39">
        <v>0</v>
      </c>
      <c r="N29" s="40">
        <v>0</v>
      </c>
      <c r="O29" s="8"/>
    </row>
    <row r="30" spans="1:15" ht="135" x14ac:dyDescent="0.25">
      <c r="A30" s="2" t="s">
        <v>12</v>
      </c>
      <c r="B30" s="37">
        <v>52538558</v>
      </c>
      <c r="C30" s="22">
        <v>7</v>
      </c>
      <c r="D30" s="8" t="s">
        <v>153</v>
      </c>
      <c r="E30" s="2" t="s">
        <v>264</v>
      </c>
      <c r="F30" s="10">
        <v>45309</v>
      </c>
      <c r="G30" s="10">
        <v>45657</v>
      </c>
      <c r="H30" s="43">
        <v>97183345</v>
      </c>
      <c r="I30" s="48">
        <v>8500001</v>
      </c>
      <c r="J30" s="43">
        <v>46183339</v>
      </c>
      <c r="K30" s="30">
        <f>H30-J30</f>
        <v>51000006</v>
      </c>
      <c r="L30" s="1">
        <f>1-(K30/H30)</f>
        <v>0.47521866015210734</v>
      </c>
      <c r="M30" s="39">
        <v>0</v>
      </c>
      <c r="N30" s="40">
        <v>0</v>
      </c>
      <c r="O30" s="8"/>
    </row>
    <row r="31" spans="1:15" ht="45" x14ac:dyDescent="0.25">
      <c r="A31" s="2" t="s">
        <v>86</v>
      </c>
      <c r="B31" s="37">
        <v>1033811955</v>
      </c>
      <c r="C31" s="22">
        <v>1</v>
      </c>
      <c r="D31" s="8" t="s">
        <v>154</v>
      </c>
      <c r="E31" s="2" t="s">
        <v>265</v>
      </c>
      <c r="F31" s="10">
        <v>45309</v>
      </c>
      <c r="G31" s="10">
        <v>45490</v>
      </c>
      <c r="H31" s="43">
        <v>36000000</v>
      </c>
      <c r="I31" s="48">
        <v>6000000</v>
      </c>
      <c r="J31" s="43">
        <v>36000000</v>
      </c>
      <c r="K31" s="30">
        <f>H31-J31</f>
        <v>0</v>
      </c>
      <c r="L31" s="1">
        <f>1-(K31/H31)</f>
        <v>1</v>
      </c>
      <c r="M31" s="39">
        <v>0</v>
      </c>
      <c r="N31" s="40">
        <v>0</v>
      </c>
      <c r="O31" s="24"/>
    </row>
    <row r="32" spans="1:15" ht="75" x14ac:dyDescent="0.25">
      <c r="A32" s="2" t="s">
        <v>75</v>
      </c>
      <c r="B32" s="14">
        <v>1019004693</v>
      </c>
      <c r="C32" s="22">
        <v>2</v>
      </c>
      <c r="D32" s="8" t="s">
        <v>155</v>
      </c>
      <c r="E32" s="2" t="s">
        <v>266</v>
      </c>
      <c r="F32" s="10">
        <v>45309</v>
      </c>
      <c r="G32" s="10">
        <v>45657</v>
      </c>
      <c r="H32" s="43">
        <v>91466667</v>
      </c>
      <c r="I32" s="48">
        <v>8000000</v>
      </c>
      <c r="J32" s="43">
        <v>51466667</v>
      </c>
      <c r="K32" s="30">
        <f>H32-J32</f>
        <v>40000000</v>
      </c>
      <c r="L32" s="1">
        <f>1-(K32/H32)</f>
        <v>0.56268221733716395</v>
      </c>
      <c r="M32" s="39">
        <v>0</v>
      </c>
      <c r="N32" s="40">
        <v>0</v>
      </c>
      <c r="O32" s="8"/>
    </row>
    <row r="33" spans="1:15" ht="60" x14ac:dyDescent="0.25">
      <c r="A33" s="2" t="s">
        <v>73</v>
      </c>
      <c r="B33" s="37">
        <v>1057465828</v>
      </c>
      <c r="C33" s="22">
        <v>5</v>
      </c>
      <c r="D33" s="8" t="s">
        <v>156</v>
      </c>
      <c r="E33" s="2" t="s">
        <v>267</v>
      </c>
      <c r="F33" s="10">
        <v>45309</v>
      </c>
      <c r="G33" s="10">
        <v>45490</v>
      </c>
      <c r="H33" s="43">
        <v>36000000</v>
      </c>
      <c r="I33" s="48">
        <v>6000000</v>
      </c>
      <c r="J33" s="43">
        <v>36000000</v>
      </c>
      <c r="K33" s="30">
        <f>H33-J33</f>
        <v>0</v>
      </c>
      <c r="L33" s="1">
        <f>1-(K33/H33)</f>
        <v>1</v>
      </c>
      <c r="M33" s="39">
        <v>0</v>
      </c>
      <c r="N33" s="40">
        <v>0</v>
      </c>
      <c r="O33" s="8"/>
    </row>
    <row r="34" spans="1:15" ht="75" x14ac:dyDescent="0.25">
      <c r="A34" s="2" t="s">
        <v>16</v>
      </c>
      <c r="B34" s="37">
        <v>1049620342</v>
      </c>
      <c r="C34" s="22">
        <v>3</v>
      </c>
      <c r="D34" s="8" t="s">
        <v>157</v>
      </c>
      <c r="E34" s="2" t="s">
        <v>268</v>
      </c>
      <c r="F34" s="10">
        <v>45310</v>
      </c>
      <c r="G34" s="10">
        <v>45491</v>
      </c>
      <c r="H34" s="43">
        <v>48900000</v>
      </c>
      <c r="I34" s="48">
        <v>8150000</v>
      </c>
      <c r="J34" s="43">
        <v>48900000</v>
      </c>
      <c r="K34" s="30">
        <f>H34-J34</f>
        <v>0</v>
      </c>
      <c r="L34" s="1">
        <f>1-(K34/H34)</f>
        <v>1</v>
      </c>
      <c r="M34" s="39">
        <v>0</v>
      </c>
      <c r="N34" s="40">
        <v>0</v>
      </c>
      <c r="O34" s="8"/>
    </row>
    <row r="35" spans="1:15" ht="135" x14ac:dyDescent="0.25">
      <c r="A35" s="2" t="s">
        <v>74</v>
      </c>
      <c r="B35" s="37">
        <v>1000377893</v>
      </c>
      <c r="C35" s="22">
        <v>1</v>
      </c>
      <c r="D35" s="8" t="s">
        <v>158</v>
      </c>
      <c r="E35" s="2" t="s">
        <v>269</v>
      </c>
      <c r="F35" s="10">
        <v>45310</v>
      </c>
      <c r="G35" s="9">
        <v>45583</v>
      </c>
      <c r="H35" s="43">
        <v>21150000</v>
      </c>
      <c r="I35" s="48">
        <v>2350000</v>
      </c>
      <c r="J35" s="43">
        <v>15196667</v>
      </c>
      <c r="K35" s="30">
        <f>H35-J35</f>
        <v>5953333</v>
      </c>
      <c r="L35" s="1">
        <f>1-(K35/H35)</f>
        <v>0.71851853427895973</v>
      </c>
      <c r="M35" s="39">
        <v>1</v>
      </c>
      <c r="N35" s="13">
        <v>7050000</v>
      </c>
      <c r="O35" s="8" t="s">
        <v>940</v>
      </c>
    </row>
    <row r="36" spans="1:15" ht="120" x14ac:dyDescent="0.25">
      <c r="A36" s="2" t="s">
        <v>64</v>
      </c>
      <c r="B36" s="37">
        <v>60344235</v>
      </c>
      <c r="C36" s="22">
        <v>9</v>
      </c>
      <c r="D36" s="8" t="s">
        <v>159</v>
      </c>
      <c r="E36" s="2" t="s">
        <v>270</v>
      </c>
      <c r="F36" s="10">
        <v>45310</v>
      </c>
      <c r="G36" s="10">
        <v>45657</v>
      </c>
      <c r="H36" s="43">
        <v>83220000</v>
      </c>
      <c r="I36" s="48">
        <v>7300000</v>
      </c>
      <c r="J36" s="43">
        <v>46720000</v>
      </c>
      <c r="K36" s="30">
        <f>H36-J36</f>
        <v>36500000</v>
      </c>
      <c r="L36" s="1">
        <f>1-(K36/H36)</f>
        <v>0.56140350877192979</v>
      </c>
      <c r="M36" s="39">
        <v>0</v>
      </c>
      <c r="N36" s="40">
        <v>0</v>
      </c>
      <c r="O36" s="8"/>
    </row>
    <row r="37" spans="1:15" ht="75" x14ac:dyDescent="0.25">
      <c r="A37" s="2" t="s">
        <v>36</v>
      </c>
      <c r="B37" s="14">
        <v>1022344577</v>
      </c>
      <c r="C37" s="22">
        <v>5</v>
      </c>
      <c r="D37" s="8" t="s">
        <v>160</v>
      </c>
      <c r="E37" s="2" t="s">
        <v>271</v>
      </c>
      <c r="F37" s="10">
        <v>45310</v>
      </c>
      <c r="G37" s="10">
        <v>45657</v>
      </c>
      <c r="H37" s="43">
        <v>92910000</v>
      </c>
      <c r="I37" s="48">
        <v>8150000</v>
      </c>
      <c r="J37" s="43">
        <v>52160000</v>
      </c>
      <c r="K37" s="30">
        <f>H37-J37</f>
        <v>40750000</v>
      </c>
      <c r="L37" s="1">
        <f>1-(K37/H37)</f>
        <v>0.56140350877192979</v>
      </c>
      <c r="M37" s="39">
        <v>0</v>
      </c>
      <c r="N37" s="40">
        <v>0</v>
      </c>
      <c r="O37" s="8"/>
    </row>
    <row r="38" spans="1:15" ht="135" x14ac:dyDescent="0.25">
      <c r="A38" s="2" t="s">
        <v>87</v>
      </c>
      <c r="B38" s="37">
        <v>1082933510</v>
      </c>
      <c r="C38" s="22">
        <v>8</v>
      </c>
      <c r="D38" s="8" t="s">
        <v>161</v>
      </c>
      <c r="E38" s="2" t="s">
        <v>272</v>
      </c>
      <c r="F38" s="10">
        <v>45310</v>
      </c>
      <c r="G38" s="9">
        <v>45491</v>
      </c>
      <c r="H38" s="43">
        <v>51000006</v>
      </c>
      <c r="I38" s="48">
        <v>8500001</v>
      </c>
      <c r="J38" s="43">
        <v>51000006</v>
      </c>
      <c r="K38" s="30">
        <f>H38-J38</f>
        <v>0</v>
      </c>
      <c r="L38" s="1">
        <f>1-(K38/H38)</f>
        <v>1</v>
      </c>
      <c r="M38" s="39">
        <v>0</v>
      </c>
      <c r="N38" s="40">
        <v>0</v>
      </c>
      <c r="O38" s="8"/>
    </row>
    <row r="39" spans="1:15" ht="45" x14ac:dyDescent="0.25">
      <c r="A39" s="2" t="s">
        <v>88</v>
      </c>
      <c r="B39" s="37">
        <v>1143425034</v>
      </c>
      <c r="C39" s="22">
        <v>5</v>
      </c>
      <c r="D39" s="8" t="s">
        <v>162</v>
      </c>
      <c r="E39" s="2" t="s">
        <v>273</v>
      </c>
      <c r="F39" s="10">
        <v>45310</v>
      </c>
      <c r="G39" s="10">
        <v>45657</v>
      </c>
      <c r="H39" s="43">
        <v>96900011</v>
      </c>
      <c r="I39" s="48">
        <v>8500000.9649122804</v>
      </c>
      <c r="J39" s="43">
        <v>54400006</v>
      </c>
      <c r="K39" s="30">
        <f>H39-J39</f>
        <v>42500005</v>
      </c>
      <c r="L39" s="1">
        <f>1-(K39/H39)</f>
        <v>0.56140350696141827</v>
      </c>
      <c r="M39" s="39">
        <v>0</v>
      </c>
      <c r="N39" s="40">
        <v>0</v>
      </c>
      <c r="O39" s="8"/>
    </row>
    <row r="40" spans="1:15" ht="60" x14ac:dyDescent="0.25">
      <c r="A40" s="2" t="s">
        <v>63</v>
      </c>
      <c r="B40" s="37">
        <v>1030656140</v>
      </c>
      <c r="C40" s="22">
        <v>5</v>
      </c>
      <c r="D40" s="8" t="s">
        <v>163</v>
      </c>
      <c r="E40" s="2" t="s">
        <v>274</v>
      </c>
      <c r="F40" s="10">
        <v>45310</v>
      </c>
      <c r="G40" s="10">
        <v>45657</v>
      </c>
      <c r="H40" s="43">
        <v>62700000</v>
      </c>
      <c r="I40" s="48">
        <v>5500000</v>
      </c>
      <c r="J40" s="43">
        <v>35200000</v>
      </c>
      <c r="K40" s="30">
        <f>H40-J40</f>
        <v>27500000</v>
      </c>
      <c r="L40" s="1">
        <f>1-(K40/H40)</f>
        <v>0.56140350877192979</v>
      </c>
      <c r="M40" s="39">
        <v>0</v>
      </c>
      <c r="N40" s="40">
        <v>0</v>
      </c>
      <c r="O40" s="8"/>
    </row>
    <row r="41" spans="1:15" ht="75" x14ac:dyDescent="0.25">
      <c r="A41" s="2" t="s">
        <v>89</v>
      </c>
      <c r="B41" s="14">
        <v>1026593841</v>
      </c>
      <c r="C41" s="22">
        <v>7</v>
      </c>
      <c r="D41" s="8" t="s">
        <v>164</v>
      </c>
      <c r="E41" s="2" t="s">
        <v>275</v>
      </c>
      <c r="F41" s="10">
        <v>45310</v>
      </c>
      <c r="G41" s="10">
        <v>45657</v>
      </c>
      <c r="H41" s="43">
        <v>46740000</v>
      </c>
      <c r="I41" s="48">
        <v>4100000</v>
      </c>
      <c r="J41" s="43">
        <v>26240000</v>
      </c>
      <c r="K41" s="30">
        <f>H41-J41</f>
        <v>20500000</v>
      </c>
      <c r="L41" s="1">
        <f>1-(K41/H41)</f>
        <v>0.56140350877192979</v>
      </c>
      <c r="M41" s="39">
        <v>0</v>
      </c>
      <c r="N41" s="40">
        <v>0</v>
      </c>
      <c r="O41" s="8"/>
    </row>
    <row r="42" spans="1:15" ht="75" x14ac:dyDescent="0.25">
      <c r="A42" s="2" t="s">
        <v>90</v>
      </c>
      <c r="B42" s="14">
        <v>1026580093</v>
      </c>
      <c r="C42" s="22">
        <v>8</v>
      </c>
      <c r="D42" s="8" t="s">
        <v>165</v>
      </c>
      <c r="E42" s="2" t="s">
        <v>276</v>
      </c>
      <c r="F42" s="10">
        <v>45310</v>
      </c>
      <c r="G42" s="10">
        <v>45400</v>
      </c>
      <c r="H42" s="43">
        <v>12900000</v>
      </c>
      <c r="I42" s="48">
        <v>4300000</v>
      </c>
      <c r="J42" s="43">
        <v>12900000</v>
      </c>
      <c r="K42" s="30">
        <f>H42-J42</f>
        <v>0</v>
      </c>
      <c r="L42" s="1">
        <f>1-(K42/H42)</f>
        <v>1</v>
      </c>
      <c r="M42" s="39">
        <v>0</v>
      </c>
      <c r="N42" s="40">
        <v>0</v>
      </c>
      <c r="O42" s="8"/>
    </row>
    <row r="43" spans="1:15" ht="75" x14ac:dyDescent="0.25">
      <c r="A43" s="2" t="s">
        <v>10</v>
      </c>
      <c r="B43" s="37">
        <v>1014223619</v>
      </c>
      <c r="C43" s="22">
        <v>8</v>
      </c>
      <c r="D43" s="8" t="s">
        <v>166</v>
      </c>
      <c r="E43" s="2" t="s">
        <v>277</v>
      </c>
      <c r="F43" s="10">
        <v>45310</v>
      </c>
      <c r="G43" s="10">
        <v>45491</v>
      </c>
      <c r="H43" s="43">
        <v>48900000</v>
      </c>
      <c r="I43" s="48">
        <v>8150000</v>
      </c>
      <c r="J43" s="43">
        <v>48900000</v>
      </c>
      <c r="K43" s="30">
        <f>H43-J43</f>
        <v>0</v>
      </c>
      <c r="L43" s="1">
        <f>1-(K43/H43)</f>
        <v>1</v>
      </c>
      <c r="M43" s="39">
        <v>0</v>
      </c>
      <c r="N43" s="40">
        <v>0</v>
      </c>
      <c r="O43" s="8"/>
    </row>
    <row r="44" spans="1:15" ht="75" x14ac:dyDescent="0.25">
      <c r="A44" s="2" t="s">
        <v>52</v>
      </c>
      <c r="B44" s="37">
        <v>1026273835</v>
      </c>
      <c r="C44" s="22">
        <v>1</v>
      </c>
      <c r="D44" s="8" t="s">
        <v>167</v>
      </c>
      <c r="E44" s="2" t="s">
        <v>278</v>
      </c>
      <c r="F44" s="10">
        <v>45310</v>
      </c>
      <c r="G44" s="10">
        <v>45657</v>
      </c>
      <c r="H44" s="43">
        <v>47880000</v>
      </c>
      <c r="I44" s="48">
        <v>4200000</v>
      </c>
      <c r="J44" s="43">
        <v>26880000</v>
      </c>
      <c r="K44" s="30">
        <f>H44-J44</f>
        <v>21000000</v>
      </c>
      <c r="L44" s="1">
        <f>1-(K44/H44)</f>
        <v>0.56140350877192979</v>
      </c>
      <c r="M44" s="39">
        <v>0</v>
      </c>
      <c r="N44" s="40">
        <v>0</v>
      </c>
      <c r="O44" s="8"/>
    </row>
    <row r="45" spans="1:15" ht="90" x14ac:dyDescent="0.25">
      <c r="A45" s="2" t="s">
        <v>32</v>
      </c>
      <c r="B45" s="37">
        <v>79640179</v>
      </c>
      <c r="C45" s="22">
        <v>2</v>
      </c>
      <c r="D45" s="8" t="s">
        <v>168</v>
      </c>
      <c r="E45" s="2" t="s">
        <v>279</v>
      </c>
      <c r="F45" s="10">
        <v>45313</v>
      </c>
      <c r="G45" s="10">
        <v>45494</v>
      </c>
      <c r="H45" s="43">
        <v>48900000</v>
      </c>
      <c r="I45" s="48">
        <v>8150000</v>
      </c>
      <c r="J45" s="43">
        <v>48900000</v>
      </c>
      <c r="K45" s="30">
        <f>H45-J45</f>
        <v>0</v>
      </c>
      <c r="L45" s="1">
        <f>1-(K45/H45)</f>
        <v>1</v>
      </c>
      <c r="M45" s="39">
        <v>0</v>
      </c>
      <c r="N45" s="40">
        <v>0</v>
      </c>
      <c r="O45" s="8"/>
    </row>
    <row r="46" spans="1:15" ht="60" x14ac:dyDescent="0.25">
      <c r="A46" s="2" t="s">
        <v>91</v>
      </c>
      <c r="B46" s="14">
        <v>1100953571</v>
      </c>
      <c r="C46" s="22">
        <v>7</v>
      </c>
      <c r="D46" s="8" t="s">
        <v>169</v>
      </c>
      <c r="E46" s="2" t="s">
        <v>280</v>
      </c>
      <c r="F46" s="10">
        <v>45313</v>
      </c>
      <c r="G46" s="10">
        <v>45403</v>
      </c>
      <c r="H46" s="43">
        <v>12000000</v>
      </c>
      <c r="I46" s="48">
        <v>4000000</v>
      </c>
      <c r="J46" s="43">
        <v>12000000</v>
      </c>
      <c r="K46" s="30">
        <f>H46-J46</f>
        <v>0</v>
      </c>
      <c r="L46" s="1">
        <f>1-(K46/H46)</f>
        <v>1</v>
      </c>
      <c r="M46" s="39">
        <v>0</v>
      </c>
      <c r="N46" s="40">
        <v>0</v>
      </c>
      <c r="O46" s="8"/>
    </row>
    <row r="47" spans="1:15" ht="45" x14ac:dyDescent="0.25">
      <c r="A47" s="2" t="s">
        <v>40</v>
      </c>
      <c r="B47" s="37">
        <v>11336603</v>
      </c>
      <c r="C47" s="22">
        <v>4</v>
      </c>
      <c r="D47" s="8" t="s">
        <v>170</v>
      </c>
      <c r="E47" s="2" t="s">
        <v>281</v>
      </c>
      <c r="F47" s="10">
        <v>45313</v>
      </c>
      <c r="G47" s="10">
        <v>45494</v>
      </c>
      <c r="H47" s="43">
        <v>48000000</v>
      </c>
      <c r="I47" s="48">
        <v>8000000</v>
      </c>
      <c r="J47" s="43">
        <v>48000000</v>
      </c>
      <c r="K47" s="30">
        <f>H47-J47</f>
        <v>0</v>
      </c>
      <c r="L47" s="1">
        <f>1-(K47/H47)</f>
        <v>1</v>
      </c>
      <c r="M47" s="39">
        <v>0</v>
      </c>
      <c r="N47" s="40">
        <v>0</v>
      </c>
      <c r="O47" s="8"/>
    </row>
    <row r="48" spans="1:15" ht="75" x14ac:dyDescent="0.25">
      <c r="A48" s="2" t="s">
        <v>21</v>
      </c>
      <c r="B48" s="37">
        <v>16278200</v>
      </c>
      <c r="C48" s="22">
        <v>9</v>
      </c>
      <c r="D48" s="8" t="s">
        <v>171</v>
      </c>
      <c r="E48" s="2" t="s">
        <v>282</v>
      </c>
      <c r="F48" s="10">
        <v>45313</v>
      </c>
      <c r="G48" s="10">
        <v>45494</v>
      </c>
      <c r="H48" s="43">
        <v>48000000</v>
      </c>
      <c r="I48" s="48">
        <v>8000000</v>
      </c>
      <c r="J48" s="43">
        <v>48000000</v>
      </c>
      <c r="K48" s="30">
        <f>H48-J48</f>
        <v>0</v>
      </c>
      <c r="L48" s="1">
        <f>1-(K48/H48)</f>
        <v>1</v>
      </c>
      <c r="M48" s="39">
        <v>0</v>
      </c>
      <c r="N48" s="40">
        <v>0</v>
      </c>
      <c r="O48" s="8"/>
    </row>
    <row r="49" spans="1:15" ht="60" x14ac:dyDescent="0.25">
      <c r="A49" s="2" t="s">
        <v>92</v>
      </c>
      <c r="B49" s="14">
        <v>7303243</v>
      </c>
      <c r="C49" s="22">
        <v>1</v>
      </c>
      <c r="D49" s="8" t="s">
        <v>172</v>
      </c>
      <c r="E49" s="2" t="s">
        <v>283</v>
      </c>
      <c r="F49" s="10">
        <v>45310</v>
      </c>
      <c r="G49" s="10">
        <v>45583</v>
      </c>
      <c r="H49" s="43">
        <v>68400000</v>
      </c>
      <c r="I49" s="48">
        <v>7600000</v>
      </c>
      <c r="J49" s="43">
        <v>48640000</v>
      </c>
      <c r="K49" s="30">
        <f>H49-J49</f>
        <v>19760000</v>
      </c>
      <c r="L49" s="1">
        <f>1-(K49/H49)</f>
        <v>0.71111111111111114</v>
      </c>
      <c r="M49" s="39">
        <v>0</v>
      </c>
      <c r="N49" s="40">
        <v>0</v>
      </c>
      <c r="O49" s="8"/>
    </row>
    <row r="50" spans="1:15" ht="135" x14ac:dyDescent="0.25">
      <c r="A50" s="2" t="s">
        <v>93</v>
      </c>
      <c r="B50" s="37">
        <v>1030587823</v>
      </c>
      <c r="C50" s="38">
        <v>4</v>
      </c>
      <c r="D50" s="8" t="s">
        <v>173</v>
      </c>
      <c r="E50" s="2" t="s">
        <v>284</v>
      </c>
      <c r="F50" s="10">
        <v>45313</v>
      </c>
      <c r="G50" s="10">
        <v>45647</v>
      </c>
      <c r="H50" s="43">
        <v>88000000</v>
      </c>
      <c r="I50" s="48">
        <v>8000000</v>
      </c>
      <c r="J50" s="43">
        <v>50400000</v>
      </c>
      <c r="K50" s="30">
        <f>H50-J50</f>
        <v>37600000</v>
      </c>
      <c r="L50" s="1">
        <f>1-(K50/H50)</f>
        <v>0.57272727272727275</v>
      </c>
      <c r="M50" s="39">
        <v>0</v>
      </c>
      <c r="N50" s="40">
        <v>0</v>
      </c>
      <c r="O50" s="8"/>
    </row>
    <row r="51" spans="1:15" ht="60" x14ac:dyDescent="0.25">
      <c r="A51" s="2" t="s">
        <v>94</v>
      </c>
      <c r="B51" s="14">
        <v>1018415834</v>
      </c>
      <c r="C51" s="22">
        <v>4</v>
      </c>
      <c r="D51" s="8" t="s">
        <v>174</v>
      </c>
      <c r="E51" s="2" t="s">
        <v>285</v>
      </c>
      <c r="F51" s="10">
        <v>45313</v>
      </c>
      <c r="G51" s="10">
        <v>45403</v>
      </c>
      <c r="H51" s="43">
        <v>12000000</v>
      </c>
      <c r="I51" s="48">
        <v>4000000</v>
      </c>
      <c r="J51" s="43">
        <v>12000000</v>
      </c>
      <c r="K51" s="30">
        <f>H51-J51</f>
        <v>0</v>
      </c>
      <c r="L51" s="1">
        <f>1-(K51/H51)</f>
        <v>1</v>
      </c>
      <c r="M51" s="39">
        <v>0</v>
      </c>
      <c r="N51" s="40">
        <v>0</v>
      </c>
      <c r="O51" s="8"/>
    </row>
    <row r="52" spans="1:15" ht="45" x14ac:dyDescent="0.25">
      <c r="A52" s="2" t="s">
        <v>95</v>
      </c>
      <c r="B52" s="14">
        <v>40440947</v>
      </c>
      <c r="C52" s="22">
        <v>2</v>
      </c>
      <c r="D52" s="8" t="s">
        <v>175</v>
      </c>
      <c r="E52" s="2" t="s">
        <v>286</v>
      </c>
      <c r="F52" s="10">
        <v>45313</v>
      </c>
      <c r="G52" s="10">
        <v>45403</v>
      </c>
      <c r="H52" s="43">
        <v>8850000</v>
      </c>
      <c r="I52" s="48">
        <v>2950000</v>
      </c>
      <c r="J52" s="43">
        <v>8850000</v>
      </c>
      <c r="K52" s="30">
        <f>H52-J52</f>
        <v>0</v>
      </c>
      <c r="L52" s="1">
        <f>1-(K52/H52)</f>
        <v>1</v>
      </c>
      <c r="M52" s="39">
        <v>0</v>
      </c>
      <c r="N52" s="40">
        <v>0</v>
      </c>
      <c r="O52" s="8"/>
    </row>
    <row r="53" spans="1:15" ht="60" x14ac:dyDescent="0.25">
      <c r="A53" s="2" t="s">
        <v>96</v>
      </c>
      <c r="B53" s="14">
        <v>1022438464</v>
      </c>
      <c r="C53" s="22">
        <v>6</v>
      </c>
      <c r="D53" s="8" t="s">
        <v>176</v>
      </c>
      <c r="E53" s="2" t="s">
        <v>287</v>
      </c>
      <c r="F53" s="10">
        <v>45313</v>
      </c>
      <c r="G53" s="10">
        <v>45403</v>
      </c>
      <c r="H53" s="43">
        <v>12000000</v>
      </c>
      <c r="I53" s="48">
        <v>4000000</v>
      </c>
      <c r="J53" s="43">
        <v>12000000</v>
      </c>
      <c r="K53" s="30">
        <f>H53-J53</f>
        <v>0</v>
      </c>
      <c r="L53" s="1">
        <f>1-(K53/H53)</f>
        <v>1</v>
      </c>
      <c r="M53" s="39">
        <v>0</v>
      </c>
      <c r="N53" s="40">
        <v>0</v>
      </c>
      <c r="O53" s="8"/>
    </row>
    <row r="54" spans="1:15" ht="60" x14ac:dyDescent="0.25">
      <c r="A54" s="2" t="s">
        <v>97</v>
      </c>
      <c r="B54" s="14">
        <v>1070918764</v>
      </c>
      <c r="C54" s="22">
        <v>5</v>
      </c>
      <c r="D54" s="8" t="s">
        <v>177</v>
      </c>
      <c r="E54" s="2" t="s">
        <v>288</v>
      </c>
      <c r="F54" s="10">
        <v>45313</v>
      </c>
      <c r="G54" s="10">
        <v>45403</v>
      </c>
      <c r="H54" s="43">
        <v>12000000</v>
      </c>
      <c r="I54" s="48">
        <v>4000000</v>
      </c>
      <c r="J54" s="43">
        <v>12000000</v>
      </c>
      <c r="K54" s="30">
        <f>H54-J54</f>
        <v>0</v>
      </c>
      <c r="L54" s="1">
        <f>1-(K54/H54)</f>
        <v>1</v>
      </c>
      <c r="M54" s="39">
        <v>0</v>
      </c>
      <c r="N54" s="40">
        <v>0</v>
      </c>
      <c r="O54" s="8"/>
    </row>
    <row r="55" spans="1:15" ht="60" x14ac:dyDescent="0.25">
      <c r="A55" s="2" t="s">
        <v>18</v>
      </c>
      <c r="B55" s="14">
        <v>79280777</v>
      </c>
      <c r="C55" s="22">
        <v>1</v>
      </c>
      <c r="D55" s="8" t="s">
        <v>178</v>
      </c>
      <c r="E55" s="2" t="s">
        <v>289</v>
      </c>
      <c r="F55" s="10">
        <v>45313</v>
      </c>
      <c r="G55" s="10">
        <v>45449</v>
      </c>
      <c r="H55" s="43">
        <v>40500000</v>
      </c>
      <c r="I55" s="48">
        <v>9000000</v>
      </c>
      <c r="J55" s="43">
        <v>40500000</v>
      </c>
      <c r="K55" s="30">
        <f>H55-J55</f>
        <v>0</v>
      </c>
      <c r="L55" s="1">
        <f>1-(K55/H55)</f>
        <v>1</v>
      </c>
      <c r="M55" s="39">
        <v>0</v>
      </c>
      <c r="N55" s="40">
        <v>0</v>
      </c>
      <c r="O55" s="8"/>
    </row>
    <row r="56" spans="1:15" ht="45" x14ac:dyDescent="0.25">
      <c r="A56" s="2" t="s">
        <v>98</v>
      </c>
      <c r="B56" s="14">
        <v>1070956438</v>
      </c>
      <c r="C56" s="22">
        <v>0</v>
      </c>
      <c r="D56" s="8" t="s">
        <v>179</v>
      </c>
      <c r="E56" s="2" t="s">
        <v>290</v>
      </c>
      <c r="F56" s="10">
        <v>45313</v>
      </c>
      <c r="G56" s="10">
        <v>45647</v>
      </c>
      <c r="H56" s="43">
        <v>80300000</v>
      </c>
      <c r="I56" s="48">
        <v>7300000</v>
      </c>
      <c r="J56" s="43">
        <v>45990000</v>
      </c>
      <c r="K56" s="30">
        <f>H56-J56</f>
        <v>34310000</v>
      </c>
      <c r="L56" s="1">
        <f>1-(K56/H56)</f>
        <v>0.57272727272727275</v>
      </c>
      <c r="M56" s="39">
        <v>0</v>
      </c>
      <c r="N56" s="40">
        <v>0</v>
      </c>
      <c r="O56" s="8"/>
    </row>
    <row r="57" spans="1:15" ht="75" x14ac:dyDescent="0.25">
      <c r="A57" s="2" t="s">
        <v>30</v>
      </c>
      <c r="B57" s="14">
        <v>79919722</v>
      </c>
      <c r="C57" s="22">
        <v>2</v>
      </c>
      <c r="D57" s="8" t="s">
        <v>180</v>
      </c>
      <c r="E57" s="2" t="s">
        <v>291</v>
      </c>
      <c r="F57" s="10">
        <v>45313</v>
      </c>
      <c r="G57" s="10">
        <v>45657</v>
      </c>
      <c r="H57" s="43">
        <v>84750000</v>
      </c>
      <c r="I57" s="48">
        <v>7499999.9999999991</v>
      </c>
      <c r="J57" s="43">
        <v>47250000</v>
      </c>
      <c r="K57" s="30">
        <f>H57-J57</f>
        <v>37500000</v>
      </c>
      <c r="L57" s="1">
        <f>1-(K57/H57)</f>
        <v>0.55752212389380529</v>
      </c>
      <c r="M57" s="39">
        <v>0</v>
      </c>
      <c r="N57" s="40">
        <v>0</v>
      </c>
      <c r="O57" s="8"/>
    </row>
    <row r="58" spans="1:15" ht="90" x14ac:dyDescent="0.25">
      <c r="A58" s="2" t="s">
        <v>62</v>
      </c>
      <c r="B58" s="14">
        <v>1049640069</v>
      </c>
      <c r="C58" s="22">
        <v>2</v>
      </c>
      <c r="D58" s="8" t="s">
        <v>181</v>
      </c>
      <c r="E58" s="2" t="s">
        <v>292</v>
      </c>
      <c r="F58" s="10">
        <v>45313</v>
      </c>
      <c r="G58" s="10">
        <v>45494</v>
      </c>
      <c r="H58" s="43">
        <v>36000000</v>
      </c>
      <c r="I58" s="48">
        <v>6000000</v>
      </c>
      <c r="J58" s="43">
        <v>36000000</v>
      </c>
      <c r="K58" s="30">
        <f>H58-J58</f>
        <v>0</v>
      </c>
      <c r="L58" s="1">
        <f>1-(K58/H58)</f>
        <v>1</v>
      </c>
      <c r="M58" s="39">
        <v>0</v>
      </c>
      <c r="N58" s="40">
        <v>0</v>
      </c>
      <c r="O58" s="8"/>
    </row>
    <row r="59" spans="1:15" ht="75" x14ac:dyDescent="0.25">
      <c r="A59" s="2" t="s">
        <v>39</v>
      </c>
      <c r="B59" s="14">
        <v>91110020</v>
      </c>
      <c r="C59" s="22">
        <v>0</v>
      </c>
      <c r="D59" s="8" t="s">
        <v>182</v>
      </c>
      <c r="E59" s="2" t="s">
        <v>293</v>
      </c>
      <c r="F59" s="10">
        <v>45313</v>
      </c>
      <c r="G59" s="10">
        <v>45494</v>
      </c>
      <c r="H59" s="43">
        <v>48000000</v>
      </c>
      <c r="I59" s="48">
        <v>8000000</v>
      </c>
      <c r="J59" s="43">
        <v>48000000</v>
      </c>
      <c r="K59" s="30">
        <f>H59-J59</f>
        <v>0</v>
      </c>
      <c r="L59" s="1">
        <f>1-(K59/H59)</f>
        <v>1</v>
      </c>
      <c r="M59" s="39">
        <v>0</v>
      </c>
      <c r="N59" s="40">
        <v>0</v>
      </c>
      <c r="O59" s="18"/>
    </row>
    <row r="60" spans="1:15" ht="60" x14ac:dyDescent="0.25">
      <c r="A60" s="2" t="s">
        <v>15</v>
      </c>
      <c r="B60" s="14">
        <v>1113653733</v>
      </c>
      <c r="C60" s="22">
        <v>3</v>
      </c>
      <c r="D60" s="8" t="s">
        <v>183</v>
      </c>
      <c r="E60" s="2" t="s">
        <v>294</v>
      </c>
      <c r="F60" s="10">
        <v>45313</v>
      </c>
      <c r="G60" s="10">
        <v>45494</v>
      </c>
      <c r="H60" s="43">
        <v>49800000</v>
      </c>
      <c r="I60" s="48">
        <v>8300000</v>
      </c>
      <c r="J60" s="43">
        <v>49800000</v>
      </c>
      <c r="K60" s="30">
        <f>H60-J60</f>
        <v>0</v>
      </c>
      <c r="L60" s="1">
        <f>1-(K60/H60)</f>
        <v>1</v>
      </c>
      <c r="M60" s="39">
        <v>0</v>
      </c>
      <c r="N60" s="40">
        <v>0</v>
      </c>
      <c r="O60" s="8"/>
    </row>
    <row r="61" spans="1:15" ht="60" x14ac:dyDescent="0.25">
      <c r="A61" s="2" t="s">
        <v>99</v>
      </c>
      <c r="B61" s="14">
        <v>1030616015</v>
      </c>
      <c r="C61" s="22">
        <v>5</v>
      </c>
      <c r="D61" s="8" t="s">
        <v>184</v>
      </c>
      <c r="E61" s="2" t="s">
        <v>295</v>
      </c>
      <c r="F61" s="10">
        <v>45313</v>
      </c>
      <c r="G61" s="10">
        <v>45403</v>
      </c>
      <c r="H61" s="43">
        <v>12000000</v>
      </c>
      <c r="I61" s="48">
        <v>4000000</v>
      </c>
      <c r="J61" s="43">
        <v>12000000</v>
      </c>
      <c r="K61" s="30">
        <f>H61-J61</f>
        <v>0</v>
      </c>
      <c r="L61" s="1">
        <f>1-(K61/H61)</f>
        <v>1</v>
      </c>
      <c r="M61" s="39">
        <v>0</v>
      </c>
      <c r="N61" s="40">
        <v>0</v>
      </c>
      <c r="O61" s="8"/>
    </row>
    <row r="62" spans="1:15" ht="45" x14ac:dyDescent="0.25">
      <c r="A62" s="2" t="s">
        <v>100</v>
      </c>
      <c r="B62" s="14">
        <v>7170018</v>
      </c>
      <c r="C62" s="22">
        <v>6</v>
      </c>
      <c r="D62" s="8" t="s">
        <v>185</v>
      </c>
      <c r="E62" s="2" t="s">
        <v>296</v>
      </c>
      <c r="F62" s="10">
        <v>45314</v>
      </c>
      <c r="G62" s="10">
        <v>45648</v>
      </c>
      <c r="H62" s="43">
        <v>99000000</v>
      </c>
      <c r="I62" s="48">
        <v>9000000</v>
      </c>
      <c r="J62" s="43">
        <v>54700000</v>
      </c>
      <c r="K62" s="30">
        <f>H62-J62</f>
        <v>44300000</v>
      </c>
      <c r="L62" s="1">
        <f>1-(K62/H62)</f>
        <v>0.55252525252525253</v>
      </c>
      <c r="M62" s="39">
        <v>0</v>
      </c>
      <c r="N62" s="40">
        <v>0</v>
      </c>
      <c r="O62" s="8"/>
    </row>
    <row r="63" spans="1:15" ht="60" x14ac:dyDescent="0.25">
      <c r="A63" s="2" t="s">
        <v>101</v>
      </c>
      <c r="B63" s="14">
        <v>1100950750</v>
      </c>
      <c r="C63" s="22">
        <v>5</v>
      </c>
      <c r="D63" s="8" t="s">
        <v>186</v>
      </c>
      <c r="E63" s="2" t="s">
        <v>297</v>
      </c>
      <c r="F63" s="10">
        <v>45313</v>
      </c>
      <c r="G63" s="10">
        <v>45647</v>
      </c>
      <c r="H63" s="43">
        <v>80300000</v>
      </c>
      <c r="I63" s="48">
        <v>7300000</v>
      </c>
      <c r="J63" s="43">
        <v>43290000</v>
      </c>
      <c r="K63" s="30">
        <f>H63-J63</f>
        <v>37010000</v>
      </c>
      <c r="L63" s="1">
        <f>1-(K63/H63)</f>
        <v>0.53910336239103362</v>
      </c>
      <c r="M63" s="39">
        <v>0</v>
      </c>
      <c r="N63" s="40">
        <v>0</v>
      </c>
      <c r="O63" s="8"/>
    </row>
    <row r="64" spans="1:15" ht="45" x14ac:dyDescent="0.25">
      <c r="A64" s="2" t="s">
        <v>8</v>
      </c>
      <c r="B64" s="14">
        <v>1098821595</v>
      </c>
      <c r="C64" s="22">
        <v>0</v>
      </c>
      <c r="D64" s="8" t="s">
        <v>187</v>
      </c>
      <c r="E64" s="2" t="s">
        <v>298</v>
      </c>
      <c r="F64" s="10">
        <v>45313</v>
      </c>
      <c r="G64" s="10">
        <v>45647</v>
      </c>
      <c r="H64" s="43">
        <v>50600000</v>
      </c>
      <c r="I64" s="48">
        <v>4600000</v>
      </c>
      <c r="J64" s="43">
        <v>32880001</v>
      </c>
      <c r="K64" s="30">
        <f>H64-J64</f>
        <v>17719999</v>
      </c>
      <c r="L64" s="1">
        <f>1-(K64/H64)</f>
        <v>0.6498023913043478</v>
      </c>
      <c r="M64" s="39">
        <v>0</v>
      </c>
      <c r="N64" s="40">
        <v>0</v>
      </c>
      <c r="O64" s="8"/>
    </row>
    <row r="65" spans="1:15" ht="45" x14ac:dyDescent="0.25">
      <c r="A65" s="2" t="s">
        <v>102</v>
      </c>
      <c r="B65" s="14">
        <v>1022374419</v>
      </c>
      <c r="C65" s="22">
        <v>8</v>
      </c>
      <c r="D65" s="8" t="s">
        <v>188</v>
      </c>
      <c r="E65" s="2" t="s">
        <v>299</v>
      </c>
      <c r="F65" s="10">
        <v>45315</v>
      </c>
      <c r="G65" s="10">
        <v>45648</v>
      </c>
      <c r="H65" s="45">
        <v>93216678</v>
      </c>
      <c r="I65" s="48">
        <v>8500001</v>
      </c>
      <c r="J65" s="43">
        <v>44483339</v>
      </c>
      <c r="K65" s="30">
        <f>H65-J65</f>
        <v>48733339</v>
      </c>
      <c r="L65" s="1">
        <f>1-(K65/H65)</f>
        <v>0.47720365018800603</v>
      </c>
      <c r="M65" s="39">
        <v>0</v>
      </c>
      <c r="N65" s="40">
        <v>0</v>
      </c>
      <c r="O65" s="8"/>
    </row>
    <row r="66" spans="1:15" ht="60" x14ac:dyDescent="0.25">
      <c r="A66" s="2" t="s">
        <v>103</v>
      </c>
      <c r="B66" s="14">
        <v>1032475103</v>
      </c>
      <c r="C66" s="22">
        <v>6</v>
      </c>
      <c r="D66" s="8" t="s">
        <v>189</v>
      </c>
      <c r="E66" s="2" t="s">
        <v>300</v>
      </c>
      <c r="F66" s="10">
        <v>45315</v>
      </c>
      <c r="G66" s="10">
        <v>45390</v>
      </c>
      <c r="H66" s="43">
        <v>7375000</v>
      </c>
      <c r="I66" s="48">
        <v>2950000</v>
      </c>
      <c r="J66" s="43">
        <v>7375000</v>
      </c>
      <c r="K66" s="30">
        <f>H66-J66</f>
        <v>0</v>
      </c>
      <c r="L66" s="1">
        <f>1-(K66/H66)</f>
        <v>1</v>
      </c>
      <c r="M66" s="39">
        <v>0</v>
      </c>
      <c r="N66" s="40">
        <v>0</v>
      </c>
      <c r="O66" s="8"/>
    </row>
    <row r="67" spans="1:15" ht="75" x14ac:dyDescent="0.25">
      <c r="A67" s="2" t="s">
        <v>104</v>
      </c>
      <c r="B67" s="14">
        <v>19218961</v>
      </c>
      <c r="C67" s="22">
        <v>1</v>
      </c>
      <c r="D67" s="8" t="s">
        <v>190</v>
      </c>
      <c r="E67" s="2" t="s">
        <v>301</v>
      </c>
      <c r="F67" s="10">
        <v>45315</v>
      </c>
      <c r="G67" s="10">
        <v>45496</v>
      </c>
      <c r="H67" s="43">
        <v>48000000</v>
      </c>
      <c r="I67" s="48">
        <v>8000000</v>
      </c>
      <c r="J67" s="43">
        <v>48000000</v>
      </c>
      <c r="K67" s="30">
        <f>H67-J67</f>
        <v>0</v>
      </c>
      <c r="L67" s="1">
        <f>1-(K67/H67)</f>
        <v>1</v>
      </c>
      <c r="M67" s="39">
        <v>0</v>
      </c>
      <c r="N67" s="40">
        <v>0</v>
      </c>
      <c r="O67" s="8"/>
    </row>
    <row r="68" spans="1:15" ht="45" x14ac:dyDescent="0.25">
      <c r="A68" s="2" t="s">
        <v>105</v>
      </c>
      <c r="B68" s="14">
        <v>52372465</v>
      </c>
      <c r="C68" s="22">
        <v>6</v>
      </c>
      <c r="D68" s="8" t="s">
        <v>191</v>
      </c>
      <c r="E68" s="2" t="s">
        <v>302</v>
      </c>
      <c r="F68" s="10">
        <v>45315</v>
      </c>
      <c r="G68" s="10">
        <v>45405</v>
      </c>
      <c r="H68" s="43">
        <v>8850000</v>
      </c>
      <c r="I68" s="48">
        <v>2950000</v>
      </c>
      <c r="J68" s="43">
        <v>8850000</v>
      </c>
      <c r="K68" s="30">
        <f>H68-J68</f>
        <v>0</v>
      </c>
      <c r="L68" s="1">
        <f>1-(K68/H68)</f>
        <v>1</v>
      </c>
      <c r="M68" s="39">
        <v>0</v>
      </c>
      <c r="N68" s="40">
        <v>0</v>
      </c>
      <c r="O68" s="8"/>
    </row>
    <row r="69" spans="1:15" ht="60" x14ac:dyDescent="0.25">
      <c r="A69" s="2" t="s">
        <v>106</v>
      </c>
      <c r="B69" s="14">
        <v>79509918</v>
      </c>
      <c r="C69" s="22">
        <v>1</v>
      </c>
      <c r="D69" s="8" t="s">
        <v>192</v>
      </c>
      <c r="E69" s="2" t="s">
        <v>303</v>
      </c>
      <c r="F69" s="10">
        <v>45315</v>
      </c>
      <c r="G69" s="10">
        <v>45405</v>
      </c>
      <c r="H69" s="43">
        <v>12000000</v>
      </c>
      <c r="I69" s="48">
        <v>4000000</v>
      </c>
      <c r="J69" s="43">
        <v>12000000</v>
      </c>
      <c r="K69" s="30">
        <f>H69-J69</f>
        <v>0</v>
      </c>
      <c r="L69" s="1">
        <f>1-(K69/H69)</f>
        <v>1</v>
      </c>
      <c r="M69" s="39">
        <v>0</v>
      </c>
      <c r="N69" s="40">
        <v>0</v>
      </c>
      <c r="O69" s="8"/>
    </row>
    <row r="70" spans="1:15" ht="60" x14ac:dyDescent="0.25">
      <c r="A70" s="2" t="s">
        <v>107</v>
      </c>
      <c r="B70" s="14">
        <v>1010212660</v>
      </c>
      <c r="C70" s="22">
        <v>9</v>
      </c>
      <c r="D70" s="8" t="s">
        <v>193</v>
      </c>
      <c r="E70" s="2" t="s">
        <v>304</v>
      </c>
      <c r="F70" s="10">
        <v>45316</v>
      </c>
      <c r="G70" s="10">
        <v>45406</v>
      </c>
      <c r="H70" s="43">
        <v>12000000</v>
      </c>
      <c r="I70" s="48">
        <v>4000000</v>
      </c>
      <c r="J70" s="43">
        <v>12000000</v>
      </c>
      <c r="K70" s="30">
        <f>H70-J70</f>
        <v>0</v>
      </c>
      <c r="L70" s="1">
        <f>1-(K70/H70)</f>
        <v>1</v>
      </c>
      <c r="M70" s="39">
        <v>0</v>
      </c>
      <c r="N70" s="40">
        <v>0</v>
      </c>
      <c r="O70" s="8"/>
    </row>
    <row r="71" spans="1:15" ht="60" x14ac:dyDescent="0.25">
      <c r="A71" s="2" t="s">
        <v>19</v>
      </c>
      <c r="B71" s="14">
        <v>80097030</v>
      </c>
      <c r="C71" s="22">
        <v>9</v>
      </c>
      <c r="D71" s="8" t="s">
        <v>194</v>
      </c>
      <c r="E71" s="2" t="s">
        <v>305</v>
      </c>
      <c r="F71" s="10">
        <v>45316</v>
      </c>
      <c r="G71" s="10">
        <v>45649</v>
      </c>
      <c r="H71" s="45">
        <v>93216678</v>
      </c>
      <c r="I71" s="48">
        <v>8500001</v>
      </c>
      <c r="J71" s="43">
        <v>52700006</v>
      </c>
      <c r="K71" s="30">
        <f>H71-J71</f>
        <v>40516672</v>
      </c>
      <c r="L71" s="1">
        <f>1-(K71/H71)</f>
        <v>0.5653495397036139</v>
      </c>
      <c r="M71" s="39">
        <v>0</v>
      </c>
      <c r="N71" s="40">
        <v>0</v>
      </c>
      <c r="O71" s="8"/>
    </row>
    <row r="72" spans="1:15" ht="75" x14ac:dyDescent="0.25">
      <c r="A72" s="2" t="s">
        <v>41</v>
      </c>
      <c r="B72" s="14">
        <v>1018420455</v>
      </c>
      <c r="C72" s="22">
        <v>6</v>
      </c>
      <c r="D72" s="8" t="s">
        <v>195</v>
      </c>
      <c r="E72" s="2" t="s">
        <v>306</v>
      </c>
      <c r="F72" s="10">
        <v>45323</v>
      </c>
      <c r="G72" s="10">
        <v>45504</v>
      </c>
      <c r="H72" s="43">
        <v>48900000</v>
      </c>
      <c r="I72" s="48">
        <v>8150000</v>
      </c>
      <c r="J72" s="43">
        <v>48900000</v>
      </c>
      <c r="K72" s="30">
        <f>H72-J72</f>
        <v>0</v>
      </c>
      <c r="L72" s="1">
        <f>1-(K72/H72)</f>
        <v>1</v>
      </c>
      <c r="M72" s="39">
        <v>0</v>
      </c>
      <c r="N72" s="40">
        <v>0</v>
      </c>
      <c r="O72" s="8"/>
    </row>
    <row r="73" spans="1:15" ht="75" x14ac:dyDescent="0.25">
      <c r="A73" s="2" t="s">
        <v>13</v>
      </c>
      <c r="B73" s="14">
        <v>1022358415</v>
      </c>
      <c r="C73" s="22">
        <v>1</v>
      </c>
      <c r="D73" s="8" t="s">
        <v>196</v>
      </c>
      <c r="E73" s="2" t="s">
        <v>307</v>
      </c>
      <c r="F73" s="10">
        <v>45323</v>
      </c>
      <c r="G73" s="10">
        <v>45504</v>
      </c>
      <c r="H73" s="43">
        <v>21600000</v>
      </c>
      <c r="I73" s="48">
        <v>3600000</v>
      </c>
      <c r="J73" s="43">
        <v>21600000</v>
      </c>
      <c r="K73" s="30">
        <f>H73-J73</f>
        <v>0</v>
      </c>
      <c r="L73" s="1">
        <f>1-(K73/H73)</f>
        <v>1</v>
      </c>
      <c r="M73" s="39">
        <v>0</v>
      </c>
      <c r="N73" s="40">
        <v>0</v>
      </c>
      <c r="O73" s="8"/>
    </row>
    <row r="74" spans="1:15" ht="75" x14ac:dyDescent="0.25">
      <c r="A74" s="2" t="s">
        <v>108</v>
      </c>
      <c r="B74" s="14">
        <v>80183273</v>
      </c>
      <c r="C74" s="22">
        <v>1</v>
      </c>
      <c r="D74" s="8" t="s">
        <v>197</v>
      </c>
      <c r="E74" s="2" t="s">
        <v>308</v>
      </c>
      <c r="F74" s="10">
        <v>45323</v>
      </c>
      <c r="G74" s="10">
        <v>45565</v>
      </c>
      <c r="H74" s="43">
        <v>66000000</v>
      </c>
      <c r="I74" s="48">
        <v>8250000</v>
      </c>
      <c r="J74" s="43">
        <v>49500000</v>
      </c>
      <c r="K74" s="30">
        <f>H74-J74</f>
        <v>16500000</v>
      </c>
      <c r="L74" s="1">
        <f>1-(K74/H74)</f>
        <v>0.75</v>
      </c>
      <c r="M74" s="39">
        <v>0</v>
      </c>
      <c r="N74" s="40">
        <v>0</v>
      </c>
      <c r="O74" s="8"/>
    </row>
    <row r="75" spans="1:15" ht="105" x14ac:dyDescent="0.25">
      <c r="A75" s="2" t="s">
        <v>70</v>
      </c>
      <c r="B75" s="14">
        <v>1020809244</v>
      </c>
      <c r="C75" s="22">
        <v>8</v>
      </c>
      <c r="D75" s="8" t="s">
        <v>198</v>
      </c>
      <c r="E75" s="2" t="s">
        <v>309</v>
      </c>
      <c r="F75" s="10">
        <v>45323</v>
      </c>
      <c r="G75" s="10">
        <v>45504</v>
      </c>
      <c r="H75" s="43">
        <v>22716000</v>
      </c>
      <c r="I75" s="48">
        <v>3786000</v>
      </c>
      <c r="J75" s="43">
        <v>5552800</v>
      </c>
      <c r="K75" s="30">
        <v>0</v>
      </c>
      <c r="L75" s="1">
        <f>1-(K75/H75)</f>
        <v>1</v>
      </c>
      <c r="M75" s="39">
        <v>0</v>
      </c>
      <c r="N75" s="40">
        <v>0</v>
      </c>
      <c r="O75" s="8" t="s">
        <v>712</v>
      </c>
    </row>
    <row r="76" spans="1:15" ht="105" x14ac:dyDescent="0.25">
      <c r="A76" s="2" t="s">
        <v>24</v>
      </c>
      <c r="B76" s="14">
        <v>52967813</v>
      </c>
      <c r="C76" s="22">
        <v>0</v>
      </c>
      <c r="D76" s="8" t="s">
        <v>199</v>
      </c>
      <c r="E76" s="2" t="s">
        <v>310</v>
      </c>
      <c r="F76" s="10">
        <v>45323</v>
      </c>
      <c r="G76" s="10">
        <v>45638</v>
      </c>
      <c r="H76" s="43">
        <v>62400000</v>
      </c>
      <c r="I76" s="48">
        <v>6000000</v>
      </c>
      <c r="J76" s="43">
        <v>36000000</v>
      </c>
      <c r="K76" s="30">
        <f>H76-J76</f>
        <v>26400000</v>
      </c>
      <c r="L76" s="1">
        <f>1-(K76/H76)</f>
        <v>0.57692307692307687</v>
      </c>
      <c r="M76" s="39">
        <v>0</v>
      </c>
      <c r="N76" s="40">
        <v>0</v>
      </c>
      <c r="O76" s="8"/>
    </row>
    <row r="77" spans="1:15" ht="75" x14ac:dyDescent="0.25">
      <c r="A77" s="2" t="s">
        <v>27</v>
      </c>
      <c r="B77" s="14">
        <v>52996334</v>
      </c>
      <c r="C77" s="22">
        <v>8</v>
      </c>
      <c r="D77" s="8" t="s">
        <v>200</v>
      </c>
      <c r="E77" s="2" t="s">
        <v>311</v>
      </c>
      <c r="F77" s="10">
        <v>45323</v>
      </c>
      <c r="G77" s="10">
        <v>45657</v>
      </c>
      <c r="H77" s="43">
        <v>89650000</v>
      </c>
      <c r="I77" s="48">
        <v>8150000</v>
      </c>
      <c r="J77" s="43">
        <v>48900000</v>
      </c>
      <c r="K77" s="30">
        <f>H77-J77</f>
        <v>40750000</v>
      </c>
      <c r="L77" s="1">
        <f>1-(K77/H77)</f>
        <v>0.54545454545454541</v>
      </c>
      <c r="M77" s="39">
        <v>0</v>
      </c>
      <c r="N77" s="40">
        <v>0</v>
      </c>
      <c r="O77" s="8"/>
    </row>
    <row r="78" spans="1:15" ht="75" x14ac:dyDescent="0.25">
      <c r="A78" s="2" t="s">
        <v>109</v>
      </c>
      <c r="B78" s="14">
        <v>1117525828</v>
      </c>
      <c r="C78" s="22">
        <v>0</v>
      </c>
      <c r="D78" s="8" t="s">
        <v>201</v>
      </c>
      <c r="E78" s="2" t="s">
        <v>312</v>
      </c>
      <c r="F78" s="10">
        <v>45323</v>
      </c>
      <c r="G78" s="10">
        <v>45657</v>
      </c>
      <c r="H78" s="43">
        <v>41800000</v>
      </c>
      <c r="I78" s="48">
        <v>3800000</v>
      </c>
      <c r="J78" s="43">
        <v>22800000</v>
      </c>
      <c r="K78" s="30">
        <f>H78-J78</f>
        <v>19000000</v>
      </c>
      <c r="L78" s="1">
        <f>1-(K78/H78)</f>
        <v>0.54545454545454541</v>
      </c>
      <c r="M78" s="39">
        <v>0</v>
      </c>
      <c r="N78" s="40">
        <v>0</v>
      </c>
      <c r="O78" s="8"/>
    </row>
    <row r="79" spans="1:15" ht="75" x14ac:dyDescent="0.25">
      <c r="A79" s="2" t="s">
        <v>76</v>
      </c>
      <c r="B79" s="14">
        <v>1018484612</v>
      </c>
      <c r="C79" s="22">
        <v>0</v>
      </c>
      <c r="D79" s="8" t="s">
        <v>202</v>
      </c>
      <c r="E79" s="2" t="s">
        <v>313</v>
      </c>
      <c r="F79" s="10">
        <v>45323</v>
      </c>
      <c r="G79" s="10">
        <v>45504</v>
      </c>
      <c r="H79" s="30">
        <v>22800000</v>
      </c>
      <c r="I79" s="48">
        <v>3800000</v>
      </c>
      <c r="J79" s="43">
        <v>22800000</v>
      </c>
      <c r="K79" s="30">
        <f>H79-J79</f>
        <v>0</v>
      </c>
      <c r="L79" s="1">
        <f>1-(K79/H79)</f>
        <v>1</v>
      </c>
      <c r="M79" s="39">
        <v>0</v>
      </c>
      <c r="N79" s="40">
        <v>0</v>
      </c>
      <c r="O79" s="24"/>
    </row>
    <row r="80" spans="1:15" ht="60" x14ac:dyDescent="0.25">
      <c r="A80" s="23" t="s">
        <v>110</v>
      </c>
      <c r="B80" s="14">
        <v>1020801304</v>
      </c>
      <c r="C80" s="22">
        <v>5</v>
      </c>
      <c r="D80" s="24" t="s">
        <v>203</v>
      </c>
      <c r="E80" s="2" t="s">
        <v>314</v>
      </c>
      <c r="F80" s="10">
        <v>45323</v>
      </c>
      <c r="G80" s="10">
        <v>45657</v>
      </c>
      <c r="H80" s="43">
        <v>41800000</v>
      </c>
      <c r="I80" s="48">
        <v>3800000</v>
      </c>
      <c r="J80" s="43">
        <v>22800000</v>
      </c>
      <c r="K80" s="30">
        <f>H80-J80</f>
        <v>19000000</v>
      </c>
      <c r="L80" s="1">
        <f>1-(K80/H80)</f>
        <v>0.54545454545454541</v>
      </c>
      <c r="M80" s="39">
        <v>0</v>
      </c>
      <c r="N80" s="40">
        <v>0</v>
      </c>
      <c r="O80" s="24"/>
    </row>
    <row r="81" spans="1:15" ht="120" x14ac:dyDescent="0.25">
      <c r="A81" s="2" t="s">
        <v>26</v>
      </c>
      <c r="B81" s="14">
        <v>1010233403</v>
      </c>
      <c r="C81" s="22">
        <v>2</v>
      </c>
      <c r="D81" s="8" t="s">
        <v>204</v>
      </c>
      <c r="E81" s="2" t="s">
        <v>315</v>
      </c>
      <c r="F81" s="10">
        <v>45323</v>
      </c>
      <c r="G81" s="10">
        <v>45657</v>
      </c>
      <c r="H81" s="43">
        <v>89650000</v>
      </c>
      <c r="I81" s="48">
        <v>8150000</v>
      </c>
      <c r="J81" s="43">
        <v>48900000</v>
      </c>
      <c r="K81" s="30">
        <f>H81-J81</f>
        <v>40750000</v>
      </c>
      <c r="L81" s="1">
        <f>1-(K81/H81)</f>
        <v>0.54545454545454541</v>
      </c>
      <c r="M81" s="39">
        <v>0</v>
      </c>
      <c r="N81" s="40">
        <v>0</v>
      </c>
      <c r="O81" s="8"/>
    </row>
    <row r="82" spans="1:15" ht="75" x14ac:dyDescent="0.25">
      <c r="A82" s="2" t="s">
        <v>111</v>
      </c>
      <c r="B82" s="14">
        <v>79859120</v>
      </c>
      <c r="C82" s="22">
        <v>0</v>
      </c>
      <c r="D82" s="8" t="s">
        <v>205</v>
      </c>
      <c r="E82" s="2" t="s">
        <v>316</v>
      </c>
      <c r="F82" s="10">
        <v>45323</v>
      </c>
      <c r="G82" s="10">
        <v>45657</v>
      </c>
      <c r="H82" s="43">
        <v>89650000</v>
      </c>
      <c r="I82" s="48">
        <v>8150000</v>
      </c>
      <c r="J82" s="43">
        <v>48900000</v>
      </c>
      <c r="K82" s="30">
        <f>H82-J82</f>
        <v>40750000</v>
      </c>
      <c r="L82" s="1">
        <f>1-(K82/H82)</f>
        <v>0.54545454545454541</v>
      </c>
      <c r="M82" s="39">
        <v>0</v>
      </c>
      <c r="N82" s="40">
        <v>0</v>
      </c>
      <c r="O82" s="8"/>
    </row>
    <row r="83" spans="1:15" ht="120" x14ac:dyDescent="0.25">
      <c r="A83" s="2" t="s">
        <v>112</v>
      </c>
      <c r="B83" s="14">
        <v>1010218439</v>
      </c>
      <c r="C83" s="22">
        <v>4</v>
      </c>
      <c r="D83" s="8" t="s">
        <v>206</v>
      </c>
      <c r="E83" s="2" t="s">
        <v>317</v>
      </c>
      <c r="F83" s="10">
        <v>45323</v>
      </c>
      <c r="G83" s="10">
        <v>45657</v>
      </c>
      <c r="H83" s="43">
        <v>77000000</v>
      </c>
      <c r="I83" s="48">
        <v>7000000</v>
      </c>
      <c r="J83" s="43">
        <v>42000000</v>
      </c>
      <c r="K83" s="30">
        <f>H83-J83</f>
        <v>35000000</v>
      </c>
      <c r="L83" s="1">
        <f>1-(K83/H83)</f>
        <v>0.54545454545454541</v>
      </c>
      <c r="M83" s="39">
        <v>0</v>
      </c>
      <c r="N83" s="40">
        <v>0</v>
      </c>
      <c r="O83" s="8"/>
    </row>
    <row r="84" spans="1:15" ht="120" x14ac:dyDescent="0.25">
      <c r="A84" s="2" t="s">
        <v>113</v>
      </c>
      <c r="B84" s="14">
        <v>1082950836</v>
      </c>
      <c r="C84" s="22">
        <v>5</v>
      </c>
      <c r="D84" s="8" t="s">
        <v>207</v>
      </c>
      <c r="E84" s="2" t="s">
        <v>318</v>
      </c>
      <c r="F84" s="10">
        <v>45323</v>
      </c>
      <c r="G84" s="10">
        <v>45657</v>
      </c>
      <c r="H84" s="43">
        <v>89650000</v>
      </c>
      <c r="I84" s="48">
        <v>8150000</v>
      </c>
      <c r="J84" s="43">
        <v>48900000</v>
      </c>
      <c r="K84" s="30">
        <f>H84-J84</f>
        <v>40750000</v>
      </c>
      <c r="L84" s="1">
        <f>1-(K84/H84)</f>
        <v>0.54545454545454541</v>
      </c>
      <c r="M84" s="39">
        <v>0</v>
      </c>
      <c r="N84" s="40">
        <v>0</v>
      </c>
      <c r="O84" s="8"/>
    </row>
    <row r="85" spans="1:15" ht="60" x14ac:dyDescent="0.25">
      <c r="A85" s="2" t="s">
        <v>114</v>
      </c>
      <c r="B85" s="14">
        <v>53081081</v>
      </c>
      <c r="C85" s="22">
        <v>6</v>
      </c>
      <c r="D85" s="8" t="s">
        <v>208</v>
      </c>
      <c r="E85" s="2" t="s">
        <v>319</v>
      </c>
      <c r="F85" s="10">
        <v>45323</v>
      </c>
      <c r="G85" s="10">
        <v>45565</v>
      </c>
      <c r="H85" s="43">
        <v>48000000</v>
      </c>
      <c r="I85" s="48">
        <v>6000000</v>
      </c>
      <c r="J85" s="43">
        <v>36000000</v>
      </c>
      <c r="K85" s="30">
        <f>H85-J85</f>
        <v>12000000</v>
      </c>
      <c r="L85" s="1">
        <f>1-(K85/H85)</f>
        <v>0.75</v>
      </c>
      <c r="M85" s="39">
        <v>0</v>
      </c>
      <c r="N85" s="40">
        <v>0</v>
      </c>
      <c r="O85" s="8"/>
    </row>
    <row r="86" spans="1:15" ht="90" x14ac:dyDescent="0.25">
      <c r="A86" s="2" t="s">
        <v>115</v>
      </c>
      <c r="B86" s="14">
        <v>5997357</v>
      </c>
      <c r="C86" s="22">
        <v>0</v>
      </c>
      <c r="D86" s="8" t="s">
        <v>209</v>
      </c>
      <c r="E86" s="2" t="s">
        <v>320</v>
      </c>
      <c r="F86" s="10">
        <v>45323</v>
      </c>
      <c r="G86" s="10">
        <v>45657</v>
      </c>
      <c r="H86" s="43">
        <v>41800000</v>
      </c>
      <c r="I86" s="48">
        <v>3800000</v>
      </c>
      <c r="J86" s="43">
        <v>8233333</v>
      </c>
      <c r="K86" s="30">
        <v>0</v>
      </c>
      <c r="L86" s="1">
        <f>1-(K86/H86)</f>
        <v>1</v>
      </c>
      <c r="M86" s="39">
        <v>0</v>
      </c>
      <c r="N86" s="40">
        <v>0</v>
      </c>
      <c r="O86" s="8" t="s">
        <v>756</v>
      </c>
    </row>
    <row r="87" spans="1:15" ht="45" x14ac:dyDescent="0.25">
      <c r="A87" s="2" t="s">
        <v>116</v>
      </c>
      <c r="B87" s="37">
        <v>52531656</v>
      </c>
      <c r="C87" s="38">
        <v>9</v>
      </c>
      <c r="D87" s="8" t="s">
        <v>210</v>
      </c>
      <c r="E87" s="2" t="s">
        <v>321</v>
      </c>
      <c r="F87" s="10">
        <v>45323</v>
      </c>
      <c r="G87" s="10">
        <v>45657</v>
      </c>
      <c r="H87" s="43">
        <v>91300000</v>
      </c>
      <c r="I87" s="48">
        <v>8300000</v>
      </c>
      <c r="J87" s="43">
        <v>49800000</v>
      </c>
      <c r="K87" s="30">
        <f>H87-J87</f>
        <v>41500000</v>
      </c>
      <c r="L87" s="1">
        <f>1-(K87/H87)</f>
        <v>0.54545454545454541</v>
      </c>
      <c r="M87" s="39">
        <v>0</v>
      </c>
      <c r="N87" s="40">
        <v>0</v>
      </c>
      <c r="O87" s="8"/>
    </row>
    <row r="88" spans="1:15" ht="90" x14ac:dyDescent="0.25">
      <c r="A88" s="2" t="s">
        <v>37</v>
      </c>
      <c r="B88" s="37">
        <v>66917001</v>
      </c>
      <c r="C88" s="38">
        <v>4</v>
      </c>
      <c r="D88" s="8" t="s">
        <v>211</v>
      </c>
      <c r="E88" s="2" t="s">
        <v>322</v>
      </c>
      <c r="F88" s="10">
        <v>45323</v>
      </c>
      <c r="G88" s="10">
        <v>45657</v>
      </c>
      <c r="H88" s="43">
        <v>89650000</v>
      </c>
      <c r="I88" s="48">
        <v>8150000</v>
      </c>
      <c r="J88" s="43">
        <v>48900000</v>
      </c>
      <c r="K88" s="30">
        <f>H88-J88</f>
        <v>40750000</v>
      </c>
      <c r="L88" s="1">
        <f>1-(K88/H88)</f>
        <v>0.54545454545454541</v>
      </c>
      <c r="M88" s="39">
        <v>0</v>
      </c>
      <c r="N88" s="40">
        <v>0</v>
      </c>
      <c r="O88" s="8"/>
    </row>
    <row r="89" spans="1:15" ht="60" x14ac:dyDescent="0.25">
      <c r="A89" s="2" t="s">
        <v>117</v>
      </c>
      <c r="B89" s="37">
        <v>52901168</v>
      </c>
      <c r="C89" s="38">
        <v>4</v>
      </c>
      <c r="D89" s="8" t="s">
        <v>212</v>
      </c>
      <c r="E89" s="2" t="s">
        <v>323</v>
      </c>
      <c r="F89" s="10">
        <v>45323</v>
      </c>
      <c r="G89" s="10">
        <v>45535</v>
      </c>
      <c r="H89" s="43">
        <v>42595000</v>
      </c>
      <c r="I89" s="48">
        <v>6085000</v>
      </c>
      <c r="J89" s="43">
        <v>36510000</v>
      </c>
      <c r="K89" s="30">
        <f>H89-J89</f>
        <v>6085000</v>
      </c>
      <c r="L89" s="1">
        <f>1-(K89/H89)</f>
        <v>0.85714285714285721</v>
      </c>
      <c r="M89" s="39">
        <v>0</v>
      </c>
      <c r="N89" s="40">
        <v>0</v>
      </c>
      <c r="O89" s="8"/>
    </row>
    <row r="90" spans="1:15" ht="75" x14ac:dyDescent="0.25">
      <c r="A90" s="2" t="s">
        <v>118</v>
      </c>
      <c r="B90" s="37">
        <v>45525706</v>
      </c>
      <c r="C90" s="38">
        <v>9</v>
      </c>
      <c r="D90" s="8" t="s">
        <v>213</v>
      </c>
      <c r="E90" s="2" t="s">
        <v>324</v>
      </c>
      <c r="F90" s="10">
        <v>45323</v>
      </c>
      <c r="G90" s="10">
        <v>45657</v>
      </c>
      <c r="H90" s="43">
        <v>89650000</v>
      </c>
      <c r="I90" s="48">
        <v>8150000</v>
      </c>
      <c r="J90" s="43">
        <v>48900000</v>
      </c>
      <c r="K90" s="30">
        <f>H90-J90</f>
        <v>40750000</v>
      </c>
      <c r="L90" s="1">
        <f>1-(K90/H90)</f>
        <v>0.54545454545454541</v>
      </c>
      <c r="M90" s="39">
        <v>0</v>
      </c>
      <c r="N90" s="40">
        <v>0</v>
      </c>
      <c r="O90" s="8"/>
    </row>
    <row r="91" spans="1:15" ht="60" x14ac:dyDescent="0.25">
      <c r="A91" s="2" t="s">
        <v>28</v>
      </c>
      <c r="B91" s="14">
        <v>1072654512</v>
      </c>
      <c r="C91" s="22">
        <v>9</v>
      </c>
      <c r="D91" s="8" t="s">
        <v>214</v>
      </c>
      <c r="E91" s="2" t="s">
        <v>325</v>
      </c>
      <c r="F91" s="10">
        <v>45323</v>
      </c>
      <c r="G91" s="10">
        <v>45657</v>
      </c>
      <c r="H91" s="43">
        <v>74778000</v>
      </c>
      <c r="I91" s="48">
        <v>6798000</v>
      </c>
      <c r="J91" s="43">
        <v>40788000</v>
      </c>
      <c r="K91" s="30">
        <f>H91-J91</f>
        <v>33990000</v>
      </c>
      <c r="L91" s="1">
        <f>1-(K91/H91)</f>
        <v>0.54545454545454541</v>
      </c>
      <c r="M91" s="39">
        <v>0</v>
      </c>
      <c r="N91" s="40">
        <v>0</v>
      </c>
      <c r="O91" s="24"/>
    </row>
    <row r="92" spans="1:15" ht="60" x14ac:dyDescent="0.25">
      <c r="A92" s="2" t="s">
        <v>23</v>
      </c>
      <c r="B92" s="37">
        <v>1010245402</v>
      </c>
      <c r="C92" s="38">
        <v>3</v>
      </c>
      <c r="D92" s="8" t="s">
        <v>215</v>
      </c>
      <c r="E92" s="2" t="s">
        <v>326</v>
      </c>
      <c r="F92" s="10">
        <v>45323</v>
      </c>
      <c r="G92" s="10">
        <v>45657</v>
      </c>
      <c r="H92" s="43">
        <v>44000000</v>
      </c>
      <c r="I92" s="48">
        <v>4000000</v>
      </c>
      <c r="J92" s="43">
        <v>24000000</v>
      </c>
      <c r="K92" s="30">
        <f>H92-J92</f>
        <v>20000000</v>
      </c>
      <c r="L92" s="1">
        <f>1-(K92/H92)</f>
        <v>0.54545454545454541</v>
      </c>
      <c r="M92" s="39">
        <v>0</v>
      </c>
      <c r="N92" s="40">
        <v>0</v>
      </c>
      <c r="O92" s="8"/>
    </row>
    <row r="93" spans="1:15" ht="60" x14ac:dyDescent="0.25">
      <c r="A93" s="2" t="s">
        <v>72</v>
      </c>
      <c r="B93" s="37">
        <v>10172233</v>
      </c>
      <c r="C93" s="38">
        <v>3</v>
      </c>
      <c r="D93" s="8" t="s">
        <v>216</v>
      </c>
      <c r="E93" s="2" t="s">
        <v>327</v>
      </c>
      <c r="F93" s="10">
        <v>45323</v>
      </c>
      <c r="G93" s="10">
        <v>45504</v>
      </c>
      <c r="H93" s="43">
        <v>39000000</v>
      </c>
      <c r="I93" s="48">
        <v>6500000</v>
      </c>
      <c r="J93" s="43">
        <v>39000000</v>
      </c>
      <c r="K93" s="30">
        <f>H93-J93</f>
        <v>0</v>
      </c>
      <c r="L93" s="1">
        <f>1-(K93/H93)</f>
        <v>1</v>
      </c>
      <c r="M93" s="39">
        <v>0</v>
      </c>
      <c r="N93" s="40">
        <v>0</v>
      </c>
      <c r="O93" s="8"/>
    </row>
    <row r="94" spans="1:15" ht="90" x14ac:dyDescent="0.25">
      <c r="A94" s="2" t="s">
        <v>29</v>
      </c>
      <c r="B94" s="14">
        <v>80002523</v>
      </c>
      <c r="C94" s="22">
        <v>0</v>
      </c>
      <c r="D94" s="8" t="s">
        <v>217</v>
      </c>
      <c r="E94" s="2" t="s">
        <v>328</v>
      </c>
      <c r="F94" s="10">
        <v>45323</v>
      </c>
      <c r="G94" s="10">
        <v>45657</v>
      </c>
      <c r="H94" s="43">
        <v>91300000</v>
      </c>
      <c r="I94" s="48">
        <v>8300000</v>
      </c>
      <c r="J94" s="43">
        <v>49800000</v>
      </c>
      <c r="K94" s="30">
        <f>H94-J94</f>
        <v>41500000</v>
      </c>
      <c r="L94" s="1">
        <f>1-(K94/H94)</f>
        <v>0.54545454545454541</v>
      </c>
      <c r="M94" s="39">
        <v>0</v>
      </c>
      <c r="N94" s="40">
        <v>0</v>
      </c>
      <c r="O94" s="8"/>
    </row>
    <row r="95" spans="1:15" ht="60" x14ac:dyDescent="0.25">
      <c r="A95" s="2" t="s">
        <v>46</v>
      </c>
      <c r="B95" s="14">
        <v>38070746</v>
      </c>
      <c r="C95" s="22">
        <v>3</v>
      </c>
      <c r="D95" s="8" t="s">
        <v>218</v>
      </c>
      <c r="E95" s="2" t="s">
        <v>329</v>
      </c>
      <c r="F95" s="10">
        <v>45323</v>
      </c>
      <c r="G95" s="10">
        <v>45657</v>
      </c>
      <c r="H95" s="43">
        <v>21450000</v>
      </c>
      <c r="I95" s="48">
        <v>1950000</v>
      </c>
      <c r="J95" s="43">
        <v>11700000</v>
      </c>
      <c r="K95" s="30">
        <f>H95-J95</f>
        <v>9750000</v>
      </c>
      <c r="L95" s="1">
        <f>1-(K95/H95)</f>
        <v>0.54545454545454541</v>
      </c>
      <c r="M95" s="39">
        <v>0</v>
      </c>
      <c r="N95" s="40">
        <v>0</v>
      </c>
      <c r="O95" s="8"/>
    </row>
    <row r="96" spans="1:15" ht="105" x14ac:dyDescent="0.25">
      <c r="A96" s="2" t="s">
        <v>38</v>
      </c>
      <c r="B96" s="37">
        <v>39742775</v>
      </c>
      <c r="C96" s="38">
        <v>5</v>
      </c>
      <c r="D96" s="8" t="s">
        <v>219</v>
      </c>
      <c r="E96" s="2" t="s">
        <v>330</v>
      </c>
      <c r="F96" s="10">
        <v>45323</v>
      </c>
      <c r="G96" s="10">
        <v>45657</v>
      </c>
      <c r="H96" s="30">
        <v>90750000</v>
      </c>
      <c r="I96" s="48">
        <v>8250000</v>
      </c>
      <c r="J96" s="43">
        <v>49500000</v>
      </c>
      <c r="K96" s="30">
        <f>H96-J96</f>
        <v>41250000</v>
      </c>
      <c r="L96" s="1">
        <f>1-(K96/H96)</f>
        <v>0.54545454545454541</v>
      </c>
      <c r="M96" s="39">
        <v>0</v>
      </c>
      <c r="N96" s="40">
        <v>0</v>
      </c>
      <c r="O96" s="24"/>
    </row>
    <row r="97" spans="1:15" ht="105" x14ac:dyDescent="0.25">
      <c r="A97" s="23" t="s">
        <v>119</v>
      </c>
      <c r="B97" s="37">
        <v>53036646</v>
      </c>
      <c r="C97" s="38">
        <v>6</v>
      </c>
      <c r="D97" s="24" t="s">
        <v>220</v>
      </c>
      <c r="E97" s="2" t="s">
        <v>331</v>
      </c>
      <c r="F97" s="10">
        <v>45323</v>
      </c>
      <c r="G97" s="10">
        <v>45657</v>
      </c>
      <c r="H97" s="46">
        <v>89650000</v>
      </c>
      <c r="I97" s="48">
        <v>8150000</v>
      </c>
      <c r="J97" s="43">
        <v>48900000</v>
      </c>
      <c r="K97" s="30">
        <f>H97-J97</f>
        <v>40750000</v>
      </c>
      <c r="L97" s="1">
        <f>1-(K97/H97)</f>
        <v>0.54545454545454541</v>
      </c>
      <c r="M97" s="39">
        <v>0</v>
      </c>
      <c r="N97" s="40">
        <v>0</v>
      </c>
      <c r="O97" s="24"/>
    </row>
    <row r="98" spans="1:15" ht="120" x14ac:dyDescent="0.25">
      <c r="A98" s="2" t="s">
        <v>51</v>
      </c>
      <c r="B98" s="37">
        <v>79400396</v>
      </c>
      <c r="C98" s="38">
        <v>5</v>
      </c>
      <c r="D98" s="8" t="s">
        <v>221</v>
      </c>
      <c r="E98" s="2" t="s">
        <v>332</v>
      </c>
      <c r="F98" s="10">
        <v>45323</v>
      </c>
      <c r="G98" s="10">
        <v>45504</v>
      </c>
      <c r="H98" s="43">
        <v>30000000</v>
      </c>
      <c r="I98" s="48">
        <v>5000000</v>
      </c>
      <c r="J98" s="43">
        <v>30000000</v>
      </c>
      <c r="K98" s="30">
        <f>H98-J98</f>
        <v>0</v>
      </c>
      <c r="L98" s="1">
        <f>1-(K98/H98)</f>
        <v>1</v>
      </c>
      <c r="M98" s="39">
        <v>0</v>
      </c>
      <c r="N98" s="40">
        <v>0</v>
      </c>
      <c r="O98" s="8"/>
    </row>
    <row r="99" spans="1:15" ht="60" x14ac:dyDescent="0.25">
      <c r="A99" s="2" t="s">
        <v>35</v>
      </c>
      <c r="B99" s="37">
        <v>52789952</v>
      </c>
      <c r="C99" s="38">
        <v>2</v>
      </c>
      <c r="D99" s="8" t="s">
        <v>222</v>
      </c>
      <c r="E99" s="2" t="s">
        <v>333</v>
      </c>
      <c r="F99" s="10">
        <v>45323</v>
      </c>
      <c r="G99" s="10">
        <v>45504</v>
      </c>
      <c r="H99" s="43">
        <v>11700000</v>
      </c>
      <c r="I99" s="48">
        <v>1950000</v>
      </c>
      <c r="J99" s="43">
        <v>11700000</v>
      </c>
      <c r="K99" s="30">
        <f>H99-J99</f>
        <v>0</v>
      </c>
      <c r="L99" s="1">
        <f>1-(K99/H99)</f>
        <v>1</v>
      </c>
      <c r="M99" s="39">
        <v>0</v>
      </c>
      <c r="N99" s="40">
        <v>0</v>
      </c>
      <c r="O99" s="8"/>
    </row>
    <row r="100" spans="1:15" ht="75" x14ac:dyDescent="0.25">
      <c r="A100" s="2" t="s">
        <v>31</v>
      </c>
      <c r="B100" s="37">
        <v>51718784</v>
      </c>
      <c r="C100" s="38">
        <v>4</v>
      </c>
      <c r="D100" s="8" t="s">
        <v>223</v>
      </c>
      <c r="E100" s="2" t="s">
        <v>334</v>
      </c>
      <c r="F100" s="10">
        <v>45323</v>
      </c>
      <c r="G100" s="10">
        <v>45504</v>
      </c>
      <c r="H100" s="43">
        <v>49200000</v>
      </c>
      <c r="I100" s="48">
        <v>8200000</v>
      </c>
      <c r="J100" s="43">
        <v>49200000</v>
      </c>
      <c r="K100" s="30">
        <f>H100-J100</f>
        <v>0</v>
      </c>
      <c r="L100" s="1">
        <f>1-(K100/H100)</f>
        <v>1</v>
      </c>
      <c r="M100" s="39">
        <v>0</v>
      </c>
      <c r="N100" s="40">
        <v>0</v>
      </c>
      <c r="O100" s="8"/>
    </row>
    <row r="101" spans="1:15" ht="90" x14ac:dyDescent="0.25">
      <c r="A101" s="2" t="s">
        <v>120</v>
      </c>
      <c r="B101" s="37">
        <v>1032370554</v>
      </c>
      <c r="C101" s="38">
        <v>2</v>
      </c>
      <c r="D101" s="8" t="s">
        <v>224</v>
      </c>
      <c r="E101" s="2" t="s">
        <v>335</v>
      </c>
      <c r="F101" s="10">
        <v>45323</v>
      </c>
      <c r="G101" s="10">
        <v>45657</v>
      </c>
      <c r="H101" s="43">
        <v>89650000</v>
      </c>
      <c r="I101" s="48">
        <v>8150000</v>
      </c>
      <c r="J101" s="43">
        <v>48900000</v>
      </c>
      <c r="K101" s="30">
        <f>H101-J101</f>
        <v>40750000</v>
      </c>
      <c r="L101" s="1">
        <f>1-(K101/H101)</f>
        <v>0.54545454545454541</v>
      </c>
      <c r="M101" s="39">
        <v>0</v>
      </c>
      <c r="N101" s="40">
        <v>0</v>
      </c>
      <c r="O101" s="8"/>
    </row>
    <row r="102" spans="1:15" ht="60" x14ac:dyDescent="0.25">
      <c r="A102" s="2" t="s">
        <v>48</v>
      </c>
      <c r="B102" s="37">
        <v>1015412387</v>
      </c>
      <c r="C102" s="38">
        <v>9</v>
      </c>
      <c r="D102" s="8" t="s">
        <v>225</v>
      </c>
      <c r="E102" s="2" t="s">
        <v>336</v>
      </c>
      <c r="F102" s="10">
        <v>45323</v>
      </c>
      <c r="G102" s="10">
        <v>45657</v>
      </c>
      <c r="H102" s="43">
        <v>82500000</v>
      </c>
      <c r="I102" s="48">
        <v>7500000</v>
      </c>
      <c r="J102" s="43">
        <v>45000000</v>
      </c>
      <c r="K102" s="30">
        <f>H102-J102</f>
        <v>37500000</v>
      </c>
      <c r="L102" s="1">
        <f>1-(K102/H102)</f>
        <v>0.54545454545454541</v>
      </c>
      <c r="M102" s="39">
        <v>0</v>
      </c>
      <c r="N102" s="40">
        <v>0</v>
      </c>
      <c r="O102" s="8"/>
    </row>
    <row r="103" spans="1:15" ht="75" x14ac:dyDescent="0.25">
      <c r="A103" s="2" t="s">
        <v>47</v>
      </c>
      <c r="B103" s="37">
        <v>82260091</v>
      </c>
      <c r="C103" s="38">
        <v>3</v>
      </c>
      <c r="D103" s="8" t="s">
        <v>226</v>
      </c>
      <c r="E103" s="2" t="s">
        <v>337</v>
      </c>
      <c r="F103" s="10">
        <v>45323</v>
      </c>
      <c r="G103" s="10">
        <v>45657</v>
      </c>
      <c r="H103" s="43">
        <v>55000000</v>
      </c>
      <c r="I103" s="48">
        <v>5000000</v>
      </c>
      <c r="J103" s="43">
        <v>30000000</v>
      </c>
      <c r="K103" s="30">
        <f>H103-J103</f>
        <v>25000000</v>
      </c>
      <c r="L103" s="1">
        <f>1-(K103/H103)</f>
        <v>0.54545454545454541</v>
      </c>
      <c r="M103" s="39">
        <v>0</v>
      </c>
      <c r="N103" s="40">
        <v>0</v>
      </c>
      <c r="O103" s="8"/>
    </row>
    <row r="104" spans="1:15" ht="45" x14ac:dyDescent="0.25">
      <c r="A104" s="2" t="s">
        <v>121</v>
      </c>
      <c r="B104" s="37">
        <v>1020822526</v>
      </c>
      <c r="C104" s="38">
        <v>3</v>
      </c>
      <c r="D104" s="8" t="s">
        <v>227</v>
      </c>
      <c r="E104" s="2" t="s">
        <v>338</v>
      </c>
      <c r="F104" s="10">
        <v>45323</v>
      </c>
      <c r="G104" s="10">
        <v>45657</v>
      </c>
      <c r="H104" s="43">
        <v>46200000</v>
      </c>
      <c r="I104" s="48">
        <v>4200000</v>
      </c>
      <c r="J104" s="43">
        <v>25200000</v>
      </c>
      <c r="K104" s="30">
        <f>H104-J104</f>
        <v>21000000</v>
      </c>
      <c r="L104" s="1">
        <f>1-(K104/H104)</f>
        <v>0.54545454545454541</v>
      </c>
      <c r="M104" s="39">
        <v>0</v>
      </c>
      <c r="N104" s="40">
        <v>0</v>
      </c>
      <c r="O104" s="8"/>
    </row>
    <row r="105" spans="1:15" ht="105" x14ac:dyDescent="0.25">
      <c r="A105" s="2" t="s">
        <v>17</v>
      </c>
      <c r="B105" s="37">
        <v>79614602</v>
      </c>
      <c r="C105" s="38">
        <v>7</v>
      </c>
      <c r="D105" s="8" t="s">
        <v>228</v>
      </c>
      <c r="E105" s="2" t="s">
        <v>339</v>
      </c>
      <c r="F105" s="10">
        <v>45323</v>
      </c>
      <c r="G105" s="10">
        <v>45455</v>
      </c>
      <c r="H105" s="43">
        <v>40173333.329999998</v>
      </c>
      <c r="I105" s="48">
        <v>9200000</v>
      </c>
      <c r="J105" s="43">
        <v>40173333.329999998</v>
      </c>
      <c r="K105" s="30">
        <f>H105-J105</f>
        <v>0</v>
      </c>
      <c r="L105" s="1">
        <f>1-(K105/H105)</f>
        <v>1</v>
      </c>
      <c r="M105" s="39">
        <v>0</v>
      </c>
      <c r="N105" s="40">
        <v>0</v>
      </c>
      <c r="O105" s="8" t="s">
        <v>934</v>
      </c>
    </row>
    <row r="106" spans="1:15" ht="75" x14ac:dyDescent="0.25">
      <c r="A106" s="2" t="s">
        <v>937</v>
      </c>
      <c r="B106" s="37">
        <v>9530965</v>
      </c>
      <c r="C106" s="38">
        <v>9</v>
      </c>
      <c r="D106" s="8" t="s">
        <v>228</v>
      </c>
      <c r="E106" s="2" t="s">
        <v>339</v>
      </c>
      <c r="F106" s="10">
        <v>45456</v>
      </c>
      <c r="G106" s="10">
        <v>45504</v>
      </c>
      <c r="H106" s="43">
        <v>14720000</v>
      </c>
      <c r="I106" s="48">
        <v>9200000</v>
      </c>
      <c r="J106" s="43">
        <v>9200000</v>
      </c>
      <c r="K106" s="30">
        <f>H106-J106</f>
        <v>5520000</v>
      </c>
      <c r="L106" s="1">
        <f>1-(K106/H106)</f>
        <v>0.625</v>
      </c>
      <c r="M106" s="39"/>
      <c r="N106" s="40"/>
      <c r="O106" s="8" t="s">
        <v>936</v>
      </c>
    </row>
    <row r="107" spans="1:15" ht="90" x14ac:dyDescent="0.25">
      <c r="A107" s="2" t="s">
        <v>33</v>
      </c>
      <c r="B107" s="37">
        <v>79715801</v>
      </c>
      <c r="C107" s="38">
        <v>1</v>
      </c>
      <c r="D107" s="8" t="s">
        <v>229</v>
      </c>
      <c r="E107" s="2" t="s">
        <v>340</v>
      </c>
      <c r="F107" s="10">
        <v>45323</v>
      </c>
      <c r="G107" s="10">
        <v>45657</v>
      </c>
      <c r="H107" s="43">
        <v>89650000</v>
      </c>
      <c r="I107" s="48">
        <v>8150000</v>
      </c>
      <c r="J107" s="43">
        <v>48900000</v>
      </c>
      <c r="K107" s="30">
        <f>H107-J107</f>
        <v>40750000</v>
      </c>
      <c r="L107" s="1">
        <f>1-(K107/H107)</f>
        <v>0.54545454545454541</v>
      </c>
      <c r="M107" s="39">
        <v>0</v>
      </c>
      <c r="N107" s="40">
        <v>0</v>
      </c>
      <c r="O107" s="8"/>
    </row>
    <row r="108" spans="1:15" ht="90" x14ac:dyDescent="0.25">
      <c r="A108" s="2" t="s">
        <v>122</v>
      </c>
      <c r="B108" s="37">
        <v>1032462696</v>
      </c>
      <c r="C108" s="38">
        <v>5</v>
      </c>
      <c r="D108" s="8" t="s">
        <v>230</v>
      </c>
      <c r="E108" s="2" t="s">
        <v>341</v>
      </c>
      <c r="F108" s="10">
        <v>45323</v>
      </c>
      <c r="G108" s="10">
        <v>45657</v>
      </c>
      <c r="H108" s="43">
        <v>55000000</v>
      </c>
      <c r="I108" s="48">
        <v>5000000</v>
      </c>
      <c r="J108" s="43">
        <v>30000000</v>
      </c>
      <c r="K108" s="30">
        <f>H108-J108</f>
        <v>25000000</v>
      </c>
      <c r="L108" s="1">
        <f>1-(K108/H108)</f>
        <v>0.54545454545454541</v>
      </c>
      <c r="M108" s="39">
        <v>0</v>
      </c>
      <c r="N108" s="40">
        <v>0</v>
      </c>
      <c r="O108" s="8"/>
    </row>
    <row r="109" spans="1:15" ht="105" x14ac:dyDescent="0.25">
      <c r="A109" s="2" t="s">
        <v>123</v>
      </c>
      <c r="B109" s="37">
        <v>12124311</v>
      </c>
      <c r="C109" s="38">
        <v>2</v>
      </c>
      <c r="D109" s="8" t="s">
        <v>231</v>
      </c>
      <c r="E109" s="2" t="s">
        <v>342</v>
      </c>
      <c r="F109" s="10">
        <v>45323</v>
      </c>
      <c r="G109" s="10">
        <v>45657</v>
      </c>
      <c r="H109" s="43">
        <v>89650000</v>
      </c>
      <c r="I109" s="48">
        <v>8150000</v>
      </c>
      <c r="J109" s="43">
        <v>48900000</v>
      </c>
      <c r="K109" s="30">
        <f>H109-J109</f>
        <v>40750000</v>
      </c>
      <c r="L109" s="1">
        <f>1-(K109/H109)</f>
        <v>0.54545454545454541</v>
      </c>
      <c r="M109" s="39">
        <v>0</v>
      </c>
      <c r="N109" s="40">
        <v>0</v>
      </c>
      <c r="O109" s="24"/>
    </row>
    <row r="110" spans="1:15" ht="105" x14ac:dyDescent="0.25">
      <c r="A110" s="2" t="s">
        <v>14</v>
      </c>
      <c r="B110" s="37">
        <v>1020802607</v>
      </c>
      <c r="C110" s="38">
        <v>6</v>
      </c>
      <c r="D110" s="8" t="s">
        <v>232</v>
      </c>
      <c r="E110" s="2" t="s">
        <v>343</v>
      </c>
      <c r="F110" s="10">
        <v>45323</v>
      </c>
      <c r="G110" s="10">
        <v>45443</v>
      </c>
      <c r="H110" s="43">
        <v>30000006</v>
      </c>
      <c r="I110" s="48">
        <v>5000001</v>
      </c>
      <c r="J110" s="43">
        <v>30000006</v>
      </c>
      <c r="K110" s="30">
        <f>H110-J110</f>
        <v>0</v>
      </c>
      <c r="L110" s="1">
        <f>1-(K110/H110)</f>
        <v>1</v>
      </c>
      <c r="M110" s="39">
        <v>1</v>
      </c>
      <c r="N110" s="40">
        <v>10000002</v>
      </c>
      <c r="O110" s="8" t="s">
        <v>819</v>
      </c>
    </row>
    <row r="111" spans="1:15" ht="105" x14ac:dyDescent="0.25">
      <c r="A111" s="2" t="s">
        <v>124</v>
      </c>
      <c r="B111" s="37">
        <v>52718788</v>
      </c>
      <c r="C111" s="38">
        <v>7</v>
      </c>
      <c r="D111" s="8" t="s">
        <v>233</v>
      </c>
      <c r="E111" s="2" t="s">
        <v>344</v>
      </c>
      <c r="F111" s="10">
        <v>45323</v>
      </c>
      <c r="G111" s="10">
        <v>45594</v>
      </c>
      <c r="H111" s="43">
        <v>76485667</v>
      </c>
      <c r="I111" s="48">
        <v>8530000</v>
      </c>
      <c r="J111" s="43">
        <v>51180000</v>
      </c>
      <c r="K111" s="30">
        <f>H111-J111</f>
        <v>25305667</v>
      </c>
      <c r="L111" s="1">
        <f>1-(K111/H111)</f>
        <v>0.66914497849642862</v>
      </c>
      <c r="M111" s="39">
        <v>0</v>
      </c>
      <c r="N111" s="40">
        <v>0</v>
      </c>
      <c r="O111" s="8"/>
    </row>
    <row r="112" spans="1:15" ht="90" x14ac:dyDescent="0.25">
      <c r="A112" s="2" t="s">
        <v>68</v>
      </c>
      <c r="B112" s="37">
        <v>32741391</v>
      </c>
      <c r="C112" s="38">
        <v>0</v>
      </c>
      <c r="D112" s="8" t="s">
        <v>234</v>
      </c>
      <c r="E112" s="2" t="s">
        <v>345</v>
      </c>
      <c r="F112" s="10">
        <v>45323</v>
      </c>
      <c r="G112" s="10">
        <v>45535</v>
      </c>
      <c r="H112" s="43">
        <v>49000000</v>
      </c>
      <c r="I112" s="48">
        <v>7000000</v>
      </c>
      <c r="J112" s="43">
        <v>19133333</v>
      </c>
      <c r="K112" s="30">
        <v>0</v>
      </c>
      <c r="L112" s="1">
        <f>1-(K112/H112)</f>
        <v>1</v>
      </c>
      <c r="M112" s="39">
        <v>0</v>
      </c>
      <c r="N112" s="40">
        <v>0</v>
      </c>
      <c r="O112" s="8" t="s">
        <v>757</v>
      </c>
    </row>
    <row r="113" spans="1:15" ht="75" x14ac:dyDescent="0.25">
      <c r="A113" s="2" t="s">
        <v>22</v>
      </c>
      <c r="B113" s="37">
        <v>1026305933</v>
      </c>
      <c r="C113" s="38">
        <v>2</v>
      </c>
      <c r="D113" s="8" t="s">
        <v>235</v>
      </c>
      <c r="E113" s="2" t="s">
        <v>346</v>
      </c>
      <c r="F113" s="10">
        <v>45323</v>
      </c>
      <c r="G113" s="10">
        <v>45657</v>
      </c>
      <c r="H113" s="43">
        <v>44000000</v>
      </c>
      <c r="I113" s="48">
        <v>4000000</v>
      </c>
      <c r="J113" s="43">
        <v>24000000</v>
      </c>
      <c r="K113" s="30">
        <f>H113-J113</f>
        <v>20000000</v>
      </c>
      <c r="L113" s="1">
        <f>1-(K113/H113)</f>
        <v>0.54545454545454541</v>
      </c>
      <c r="M113" s="39">
        <v>0</v>
      </c>
      <c r="N113" s="40">
        <v>0</v>
      </c>
      <c r="O113" s="8"/>
    </row>
    <row r="114" spans="1:15" ht="135" x14ac:dyDescent="0.25">
      <c r="A114" s="2" t="s">
        <v>450</v>
      </c>
      <c r="B114" s="14">
        <v>1030550307</v>
      </c>
      <c r="C114" s="22">
        <v>5</v>
      </c>
      <c r="D114" s="8" t="s">
        <v>552</v>
      </c>
      <c r="E114" s="2" t="s">
        <v>347</v>
      </c>
      <c r="F114" s="10">
        <v>45328</v>
      </c>
      <c r="G114" s="10">
        <v>45509</v>
      </c>
      <c r="H114" s="43">
        <v>32400000</v>
      </c>
      <c r="I114" s="48">
        <v>5400000</v>
      </c>
      <c r="J114" s="43">
        <v>31500000</v>
      </c>
      <c r="K114" s="30">
        <f>H114-J114</f>
        <v>900000</v>
      </c>
      <c r="L114" s="1">
        <f>1-(K114/H114)</f>
        <v>0.97222222222222221</v>
      </c>
      <c r="M114" s="39">
        <v>0</v>
      </c>
      <c r="N114" s="40">
        <v>0</v>
      </c>
      <c r="O114" s="8"/>
    </row>
    <row r="115" spans="1:15" ht="45" x14ac:dyDescent="0.25">
      <c r="A115" s="2" t="s">
        <v>451</v>
      </c>
      <c r="B115" s="37">
        <v>1073506407</v>
      </c>
      <c r="C115" s="38">
        <v>3</v>
      </c>
      <c r="D115" s="8" t="s">
        <v>553</v>
      </c>
      <c r="E115" s="2" t="s">
        <v>348</v>
      </c>
      <c r="F115" s="10">
        <v>45328</v>
      </c>
      <c r="G115" s="10">
        <v>45657</v>
      </c>
      <c r="H115" s="43">
        <v>92083344</v>
      </c>
      <c r="I115" s="48">
        <v>8500001</v>
      </c>
      <c r="J115" s="43">
        <v>49583339</v>
      </c>
      <c r="K115" s="30">
        <f>H115-J115</f>
        <v>42500005</v>
      </c>
      <c r="L115" s="1">
        <f>1-(K115/H115)</f>
        <v>0.53846153762617477</v>
      </c>
      <c r="M115" s="39">
        <v>0</v>
      </c>
      <c r="N115" s="40">
        <v>0</v>
      </c>
      <c r="O115" s="8"/>
    </row>
    <row r="116" spans="1:15" ht="90" x14ac:dyDescent="0.25">
      <c r="A116" s="2" t="s">
        <v>452</v>
      </c>
      <c r="B116" s="37">
        <v>474520</v>
      </c>
      <c r="C116" s="38">
        <v>2</v>
      </c>
      <c r="D116" s="8" t="s">
        <v>554</v>
      </c>
      <c r="E116" s="2" t="s">
        <v>349</v>
      </c>
      <c r="F116" s="10">
        <v>45328</v>
      </c>
      <c r="G116" s="10">
        <v>45657</v>
      </c>
      <c r="H116" s="43">
        <v>72583333</v>
      </c>
      <c r="I116" s="48">
        <v>6700000</v>
      </c>
      <c r="J116" s="43">
        <v>39083333</v>
      </c>
      <c r="K116" s="30">
        <f>H116-J116</f>
        <v>33500000</v>
      </c>
      <c r="L116" s="1">
        <f>1-(K116/H116)</f>
        <v>0.53846153634195881</v>
      </c>
      <c r="M116" s="39">
        <v>0</v>
      </c>
      <c r="N116" s="40">
        <v>0</v>
      </c>
      <c r="O116" s="8"/>
    </row>
    <row r="117" spans="1:15" ht="120" x14ac:dyDescent="0.25">
      <c r="A117" s="2" t="s">
        <v>453</v>
      </c>
      <c r="B117" s="37">
        <v>1110534895</v>
      </c>
      <c r="C117" s="38">
        <v>7</v>
      </c>
      <c r="D117" s="8" t="s">
        <v>555</v>
      </c>
      <c r="E117" s="2" t="s">
        <v>350</v>
      </c>
      <c r="F117" s="10">
        <v>45328</v>
      </c>
      <c r="G117" s="10">
        <v>45509</v>
      </c>
      <c r="H117" s="43">
        <v>42900000</v>
      </c>
      <c r="I117" s="48">
        <v>7150000</v>
      </c>
      <c r="J117" s="43">
        <v>41708333</v>
      </c>
      <c r="K117" s="30">
        <f>H117-J117</f>
        <v>1191667</v>
      </c>
      <c r="L117" s="1">
        <f>1-(K117/H117)</f>
        <v>0.97222221445221446</v>
      </c>
      <c r="M117" s="39">
        <v>0</v>
      </c>
      <c r="N117" s="40">
        <v>0</v>
      </c>
      <c r="O117" s="8"/>
    </row>
    <row r="118" spans="1:15" ht="75" x14ac:dyDescent="0.25">
      <c r="A118" s="2" t="s">
        <v>454</v>
      </c>
      <c r="B118" s="37">
        <v>1085309502</v>
      </c>
      <c r="C118" s="38">
        <v>4</v>
      </c>
      <c r="D118" s="8" t="s">
        <v>556</v>
      </c>
      <c r="E118" s="2" t="s">
        <v>351</v>
      </c>
      <c r="F118" s="10">
        <v>45328</v>
      </c>
      <c r="G118" s="10">
        <v>45657</v>
      </c>
      <c r="H118" s="43">
        <v>41166667</v>
      </c>
      <c r="I118" s="48">
        <v>3800000</v>
      </c>
      <c r="J118" s="43">
        <v>22166667</v>
      </c>
      <c r="K118" s="30">
        <f>H118-J118</f>
        <v>19000000</v>
      </c>
      <c r="L118" s="1">
        <f>1-(K118/H118)</f>
        <v>0.53846154219869202</v>
      </c>
      <c r="M118" s="39">
        <v>0</v>
      </c>
      <c r="N118" s="40">
        <v>0</v>
      </c>
      <c r="O118" s="8"/>
    </row>
    <row r="119" spans="1:15" ht="75" x14ac:dyDescent="0.25">
      <c r="A119" s="2" t="s">
        <v>455</v>
      </c>
      <c r="B119" s="37">
        <v>71691045</v>
      </c>
      <c r="C119" s="38">
        <v>3</v>
      </c>
      <c r="D119" s="8" t="s">
        <v>557</v>
      </c>
      <c r="E119" s="2" t="s">
        <v>352</v>
      </c>
      <c r="F119" s="10">
        <v>45328</v>
      </c>
      <c r="G119" s="10">
        <v>45509</v>
      </c>
      <c r="H119" s="43">
        <v>49800000</v>
      </c>
      <c r="I119" s="48">
        <v>8300000</v>
      </c>
      <c r="J119" s="43">
        <v>48416667</v>
      </c>
      <c r="K119" s="30">
        <f>H119-J119</f>
        <v>1383333</v>
      </c>
      <c r="L119" s="1">
        <f>1-(K119/H119)</f>
        <v>0.97222222891566268</v>
      </c>
      <c r="M119" s="39">
        <v>0</v>
      </c>
      <c r="N119" s="40">
        <v>0</v>
      </c>
      <c r="O119" s="8"/>
    </row>
    <row r="120" spans="1:15" ht="60" x14ac:dyDescent="0.25">
      <c r="A120" s="2" t="s">
        <v>456</v>
      </c>
      <c r="B120" s="37">
        <v>1030550601</v>
      </c>
      <c r="C120" s="38">
        <v>6</v>
      </c>
      <c r="D120" s="8" t="s">
        <v>558</v>
      </c>
      <c r="E120" s="2" t="s">
        <v>353</v>
      </c>
      <c r="F120" s="10">
        <v>45328</v>
      </c>
      <c r="G120" s="10">
        <v>45657</v>
      </c>
      <c r="H120" s="43">
        <v>86666667</v>
      </c>
      <c r="I120" s="48">
        <v>8000000</v>
      </c>
      <c r="J120" s="43">
        <v>46666667</v>
      </c>
      <c r="K120" s="30">
        <f>H120-J120</f>
        <v>40000000</v>
      </c>
      <c r="L120" s="1">
        <f>1-(K120/H120)</f>
        <v>0.53846154023668635</v>
      </c>
      <c r="M120" s="39">
        <v>0</v>
      </c>
      <c r="N120" s="40">
        <v>0</v>
      </c>
      <c r="O120" s="8"/>
    </row>
    <row r="121" spans="1:15" ht="60" x14ac:dyDescent="0.25">
      <c r="A121" s="2" t="s">
        <v>457</v>
      </c>
      <c r="B121" s="37">
        <v>79310070</v>
      </c>
      <c r="C121" s="38">
        <v>3</v>
      </c>
      <c r="D121" s="8" t="s">
        <v>559</v>
      </c>
      <c r="E121" s="2" t="s">
        <v>354</v>
      </c>
      <c r="F121" s="10">
        <v>45328</v>
      </c>
      <c r="G121" s="10">
        <v>45657</v>
      </c>
      <c r="H121" s="43">
        <v>81466667</v>
      </c>
      <c r="I121" s="48">
        <v>7520000</v>
      </c>
      <c r="J121" s="43">
        <v>43866667</v>
      </c>
      <c r="K121" s="30">
        <f>H121-J121</f>
        <v>37600000</v>
      </c>
      <c r="L121" s="1">
        <f>1-(K121/H121)</f>
        <v>0.53846154034999372</v>
      </c>
      <c r="M121" s="39">
        <v>0</v>
      </c>
      <c r="N121" s="40">
        <v>0</v>
      </c>
      <c r="O121" s="8"/>
    </row>
    <row r="122" spans="1:15" ht="120" x14ac:dyDescent="0.25">
      <c r="A122" s="2" t="s">
        <v>458</v>
      </c>
      <c r="B122" s="37">
        <v>1026580903</v>
      </c>
      <c r="C122" s="38">
        <v>9</v>
      </c>
      <c r="D122" s="8" t="s">
        <v>560</v>
      </c>
      <c r="E122" s="2" t="s">
        <v>355</v>
      </c>
      <c r="F122" s="10">
        <v>45328</v>
      </c>
      <c r="G122" s="10">
        <v>45509</v>
      </c>
      <c r="H122" s="43">
        <v>42900000</v>
      </c>
      <c r="I122" s="48">
        <v>7150000</v>
      </c>
      <c r="J122" s="43">
        <v>41708333</v>
      </c>
      <c r="K122" s="30">
        <f>H122-J122</f>
        <v>1191667</v>
      </c>
      <c r="L122" s="1">
        <f>1-(K122/H122)</f>
        <v>0.97222221445221446</v>
      </c>
      <c r="M122" s="39">
        <v>0</v>
      </c>
      <c r="N122" s="40">
        <v>0</v>
      </c>
      <c r="O122" s="8"/>
    </row>
    <row r="123" spans="1:15" ht="135" x14ac:dyDescent="0.25">
      <c r="A123" s="2" t="s">
        <v>459</v>
      </c>
      <c r="B123" s="37">
        <v>1047375244</v>
      </c>
      <c r="C123" s="38">
        <v>1</v>
      </c>
      <c r="D123" s="8" t="s">
        <v>561</v>
      </c>
      <c r="E123" s="2" t="s">
        <v>356</v>
      </c>
      <c r="F123" s="10">
        <v>45328</v>
      </c>
      <c r="G123" s="10">
        <v>45509</v>
      </c>
      <c r="H123" s="43">
        <v>48900000</v>
      </c>
      <c r="I123" s="48">
        <v>8150000</v>
      </c>
      <c r="J123" s="43">
        <v>47541667</v>
      </c>
      <c r="K123" s="30">
        <f>H123-J123</f>
        <v>1358333</v>
      </c>
      <c r="L123" s="1">
        <f>1-(K123/H123)</f>
        <v>0.9722222290388548</v>
      </c>
      <c r="M123" s="39">
        <v>0</v>
      </c>
      <c r="N123" s="40">
        <v>0</v>
      </c>
      <c r="O123" s="8"/>
    </row>
    <row r="124" spans="1:15" ht="165" x14ac:dyDescent="0.25">
      <c r="A124" s="2" t="s">
        <v>460</v>
      </c>
      <c r="B124" s="37">
        <v>52711452</v>
      </c>
      <c r="C124" s="38">
        <v>6</v>
      </c>
      <c r="D124" s="8" t="s">
        <v>562</v>
      </c>
      <c r="E124" s="2" t="s">
        <v>357</v>
      </c>
      <c r="F124" s="10">
        <v>45328</v>
      </c>
      <c r="G124" s="10">
        <v>45509</v>
      </c>
      <c r="H124" s="43">
        <v>51000006</v>
      </c>
      <c r="I124" s="48">
        <v>8500001</v>
      </c>
      <c r="J124" s="43">
        <v>49583339</v>
      </c>
      <c r="K124" s="30">
        <f>H124-J124</f>
        <v>1416667</v>
      </c>
      <c r="L124" s="1">
        <f>1-(K124/H124)</f>
        <v>0.97222221895424876</v>
      </c>
      <c r="M124" s="39">
        <v>0</v>
      </c>
      <c r="N124" s="40">
        <v>0</v>
      </c>
      <c r="O124" s="8"/>
    </row>
    <row r="125" spans="1:15" ht="75" x14ac:dyDescent="0.25">
      <c r="A125" s="2" t="s">
        <v>461</v>
      </c>
      <c r="B125" s="37">
        <v>1098710953</v>
      </c>
      <c r="C125" s="38">
        <v>8</v>
      </c>
      <c r="D125" s="8" t="s">
        <v>563</v>
      </c>
      <c r="E125" s="2" t="s">
        <v>358</v>
      </c>
      <c r="F125" s="10">
        <v>45328</v>
      </c>
      <c r="G125" s="10">
        <v>45657</v>
      </c>
      <c r="H125" s="43">
        <v>97500000</v>
      </c>
      <c r="I125" s="48">
        <v>9000000</v>
      </c>
      <c r="J125" s="43">
        <v>52500000</v>
      </c>
      <c r="K125" s="30">
        <f>H125-J125</f>
        <v>45000000</v>
      </c>
      <c r="L125" s="1">
        <f>1-(K125/H125)</f>
        <v>0.53846153846153844</v>
      </c>
      <c r="M125" s="39">
        <v>0</v>
      </c>
      <c r="N125" s="40">
        <v>0</v>
      </c>
      <c r="O125" s="8"/>
    </row>
    <row r="126" spans="1:15" ht="60" x14ac:dyDescent="0.25">
      <c r="A126" s="2" t="s">
        <v>462</v>
      </c>
      <c r="B126" s="37">
        <v>79532523</v>
      </c>
      <c r="C126" s="38">
        <v>0</v>
      </c>
      <c r="D126" s="8" t="s">
        <v>564</v>
      </c>
      <c r="E126" s="2" t="s">
        <v>359</v>
      </c>
      <c r="F126" s="10">
        <v>45328</v>
      </c>
      <c r="G126" s="10">
        <v>45657</v>
      </c>
      <c r="H126" s="43">
        <v>86666667</v>
      </c>
      <c r="I126" s="48">
        <v>8000000</v>
      </c>
      <c r="J126" s="43">
        <v>46666667</v>
      </c>
      <c r="K126" s="30">
        <f>H126-J126</f>
        <v>40000000</v>
      </c>
      <c r="L126" s="1">
        <f>1-(K126/H126)</f>
        <v>0.53846154023668635</v>
      </c>
      <c r="M126" s="39">
        <v>0</v>
      </c>
      <c r="N126" s="40">
        <v>0</v>
      </c>
      <c r="O126" s="8"/>
    </row>
    <row r="127" spans="1:15" ht="90" x14ac:dyDescent="0.25">
      <c r="A127" s="2" t="s">
        <v>463</v>
      </c>
      <c r="B127" s="37">
        <v>37947048</v>
      </c>
      <c r="C127" s="38">
        <v>2</v>
      </c>
      <c r="D127" s="8" t="s">
        <v>565</v>
      </c>
      <c r="E127" s="2" t="s">
        <v>360</v>
      </c>
      <c r="F127" s="10">
        <v>45328</v>
      </c>
      <c r="G127" s="10">
        <v>45657</v>
      </c>
      <c r="H127" s="43">
        <v>88291667</v>
      </c>
      <c r="I127" s="48">
        <v>8150000</v>
      </c>
      <c r="J127" s="43">
        <v>47541667</v>
      </c>
      <c r="K127" s="30">
        <f>H127-J127</f>
        <v>40750000</v>
      </c>
      <c r="L127" s="1">
        <f>1-(K127/H127)</f>
        <v>0.53846154020401493</v>
      </c>
      <c r="M127" s="39">
        <v>0</v>
      </c>
      <c r="N127" s="40">
        <v>0</v>
      </c>
      <c r="O127" s="8"/>
    </row>
    <row r="128" spans="1:15" ht="75" x14ac:dyDescent="0.25">
      <c r="A128" s="2" t="s">
        <v>464</v>
      </c>
      <c r="B128" s="37">
        <v>1032373856</v>
      </c>
      <c r="C128" s="38">
        <v>5</v>
      </c>
      <c r="D128" s="8" t="s">
        <v>566</v>
      </c>
      <c r="E128" s="2" t="s">
        <v>361</v>
      </c>
      <c r="F128" s="10">
        <v>45328</v>
      </c>
      <c r="G128" s="10">
        <v>45657</v>
      </c>
      <c r="H128" s="43">
        <v>97500000</v>
      </c>
      <c r="I128" s="48">
        <v>9000000</v>
      </c>
      <c r="J128" s="43">
        <v>52500000</v>
      </c>
      <c r="K128" s="30">
        <f>H128-J128</f>
        <v>45000000</v>
      </c>
      <c r="L128" s="1">
        <f>1-(K128/H128)</f>
        <v>0.53846153846153844</v>
      </c>
      <c r="M128" s="39">
        <v>0</v>
      </c>
      <c r="N128" s="40">
        <v>0</v>
      </c>
      <c r="O128" s="8"/>
    </row>
    <row r="129" spans="1:15" ht="135" x14ac:dyDescent="0.25">
      <c r="A129" s="2" t="s">
        <v>465</v>
      </c>
      <c r="B129" s="37">
        <v>1073671365</v>
      </c>
      <c r="C129" s="38">
        <v>8</v>
      </c>
      <c r="D129" s="8" t="s">
        <v>567</v>
      </c>
      <c r="E129" s="2" t="s">
        <v>362</v>
      </c>
      <c r="F129" s="10">
        <v>45328</v>
      </c>
      <c r="G129" s="10">
        <v>45657</v>
      </c>
      <c r="H129" s="43">
        <v>92083344</v>
      </c>
      <c r="I129" s="48">
        <v>8500001</v>
      </c>
      <c r="J129" s="43">
        <v>49583339</v>
      </c>
      <c r="K129" s="30">
        <f>H129-J129</f>
        <v>42500005</v>
      </c>
      <c r="L129" s="1">
        <f>1-(K129/H129)</f>
        <v>0.53846153762617477</v>
      </c>
      <c r="M129" s="39">
        <v>0</v>
      </c>
      <c r="N129" s="40">
        <v>0</v>
      </c>
      <c r="O129" s="8"/>
    </row>
    <row r="130" spans="1:15" ht="45" x14ac:dyDescent="0.25">
      <c r="A130" s="2" t="s">
        <v>466</v>
      </c>
      <c r="B130" s="37">
        <v>79672065</v>
      </c>
      <c r="C130" s="38">
        <v>9</v>
      </c>
      <c r="D130" s="8" t="s">
        <v>568</v>
      </c>
      <c r="E130" s="2" t="s">
        <v>363</v>
      </c>
      <c r="F130" s="10">
        <v>45329</v>
      </c>
      <c r="G130" s="10">
        <v>45657</v>
      </c>
      <c r="H130" s="43">
        <v>97200000</v>
      </c>
      <c r="I130" s="48">
        <v>9000000</v>
      </c>
      <c r="J130" s="43">
        <v>61200000</v>
      </c>
      <c r="K130" s="30">
        <f>H130-J130</f>
        <v>36000000</v>
      </c>
      <c r="L130" s="1">
        <f>1-(K130/H130)</f>
        <v>0.62962962962962965</v>
      </c>
      <c r="M130" s="39">
        <v>0</v>
      </c>
      <c r="N130" s="40">
        <v>0</v>
      </c>
      <c r="O130" s="8"/>
    </row>
    <row r="131" spans="1:15" ht="90" x14ac:dyDescent="0.25">
      <c r="A131" s="2" t="s">
        <v>467</v>
      </c>
      <c r="B131" s="37">
        <v>20931321</v>
      </c>
      <c r="C131" s="38">
        <v>7</v>
      </c>
      <c r="D131" s="8" t="s">
        <v>569</v>
      </c>
      <c r="E131" s="2" t="s">
        <v>364</v>
      </c>
      <c r="F131" s="10">
        <v>45329</v>
      </c>
      <c r="G131" s="10">
        <v>45541</v>
      </c>
      <c r="H131" s="43">
        <v>49000000</v>
      </c>
      <c r="I131" s="48">
        <v>7000000</v>
      </c>
      <c r="J131" s="43">
        <v>40600000</v>
      </c>
      <c r="K131" s="30">
        <f>H131-J131</f>
        <v>8400000</v>
      </c>
      <c r="L131" s="1">
        <f>1-(K131/H131)</f>
        <v>0.82857142857142851</v>
      </c>
      <c r="M131" s="39">
        <v>0</v>
      </c>
      <c r="N131" s="40">
        <v>0</v>
      </c>
      <c r="O131" s="8"/>
    </row>
    <row r="132" spans="1:15" ht="150" x14ac:dyDescent="0.25">
      <c r="A132" s="2" t="s">
        <v>468</v>
      </c>
      <c r="B132" s="37">
        <v>88205869</v>
      </c>
      <c r="C132" s="38">
        <v>4</v>
      </c>
      <c r="D132" s="8" t="s">
        <v>570</v>
      </c>
      <c r="E132" s="2" t="s">
        <v>365</v>
      </c>
      <c r="F132" s="10">
        <v>45329</v>
      </c>
      <c r="G132" s="10">
        <v>45510</v>
      </c>
      <c r="H132" s="43">
        <v>42900000</v>
      </c>
      <c r="I132" s="48">
        <v>7150000</v>
      </c>
      <c r="J132" s="43">
        <v>41470000</v>
      </c>
      <c r="K132" s="30">
        <f>H132-J132</f>
        <v>1430000</v>
      </c>
      <c r="L132" s="1">
        <f>1-(K132/H132)</f>
        <v>0.96666666666666667</v>
      </c>
      <c r="M132" s="39">
        <v>0</v>
      </c>
      <c r="N132" s="40">
        <v>0</v>
      </c>
      <c r="O132" s="24"/>
    </row>
    <row r="133" spans="1:15" ht="60" x14ac:dyDescent="0.25">
      <c r="A133" s="2" t="s">
        <v>469</v>
      </c>
      <c r="B133" s="37">
        <v>52499968</v>
      </c>
      <c r="C133" s="38">
        <v>5</v>
      </c>
      <c r="D133" s="8" t="s">
        <v>571</v>
      </c>
      <c r="E133" s="2" t="s">
        <v>366</v>
      </c>
      <c r="F133" s="10">
        <v>45329</v>
      </c>
      <c r="G133" s="10">
        <v>45657</v>
      </c>
      <c r="H133" s="43">
        <v>86724000</v>
      </c>
      <c r="I133" s="48">
        <v>8030000</v>
      </c>
      <c r="J133" s="43">
        <v>46574000</v>
      </c>
      <c r="K133" s="30">
        <f>H133-J133</f>
        <v>40150000</v>
      </c>
      <c r="L133" s="1">
        <f>1-(K133/H133)</f>
        <v>0.53703703703703698</v>
      </c>
      <c r="M133" s="39">
        <v>0</v>
      </c>
      <c r="N133" s="40">
        <v>0</v>
      </c>
      <c r="O133" s="8"/>
    </row>
    <row r="134" spans="1:15" ht="75" x14ac:dyDescent="0.25">
      <c r="A134" s="2" t="s">
        <v>470</v>
      </c>
      <c r="B134" s="37">
        <v>17596726</v>
      </c>
      <c r="C134" s="38">
        <v>8</v>
      </c>
      <c r="D134" s="8" t="s">
        <v>572</v>
      </c>
      <c r="E134" s="2" t="s">
        <v>367</v>
      </c>
      <c r="F134" s="10">
        <v>45329</v>
      </c>
      <c r="G134" s="10">
        <v>45657</v>
      </c>
      <c r="H134" s="43">
        <v>86400000</v>
      </c>
      <c r="I134" s="48">
        <v>8000000</v>
      </c>
      <c r="J134" s="43">
        <v>46400000</v>
      </c>
      <c r="K134" s="30">
        <f>H134-J134</f>
        <v>40000000</v>
      </c>
      <c r="L134" s="1">
        <f>1-(K134/H134)</f>
        <v>0.53703703703703698</v>
      </c>
      <c r="M134" s="39">
        <v>0</v>
      </c>
      <c r="N134" s="40">
        <v>0</v>
      </c>
      <c r="O134" s="8"/>
    </row>
    <row r="135" spans="1:15" ht="45" x14ac:dyDescent="0.25">
      <c r="A135" s="2" t="s">
        <v>471</v>
      </c>
      <c r="B135" s="37">
        <v>1052410082</v>
      </c>
      <c r="C135" s="38">
        <v>3</v>
      </c>
      <c r="D135" s="8" t="s">
        <v>573</v>
      </c>
      <c r="E135" s="2" t="s">
        <v>368</v>
      </c>
      <c r="F135" s="10">
        <v>45329</v>
      </c>
      <c r="G135" s="10">
        <v>45657</v>
      </c>
      <c r="H135" s="43">
        <v>44280000</v>
      </c>
      <c r="I135" s="48">
        <v>4100000</v>
      </c>
      <c r="J135" s="43">
        <v>23780000</v>
      </c>
      <c r="K135" s="30">
        <f>H135-J135</f>
        <v>20500000</v>
      </c>
      <c r="L135" s="1">
        <f>1-(K135/H135)</f>
        <v>0.53703703703703698</v>
      </c>
      <c r="M135" s="39">
        <v>0</v>
      </c>
      <c r="N135" s="40">
        <v>0</v>
      </c>
      <c r="O135" s="8"/>
    </row>
    <row r="136" spans="1:15" ht="75" x14ac:dyDescent="0.25">
      <c r="A136" s="2" t="s">
        <v>472</v>
      </c>
      <c r="B136" s="37">
        <v>79487982</v>
      </c>
      <c r="C136" s="38">
        <v>5</v>
      </c>
      <c r="D136" s="8" t="s">
        <v>574</v>
      </c>
      <c r="E136" s="2" t="s">
        <v>369</v>
      </c>
      <c r="F136" s="10">
        <v>45329</v>
      </c>
      <c r="G136" s="10">
        <v>45657</v>
      </c>
      <c r="H136" s="43">
        <v>88020000</v>
      </c>
      <c r="I136" s="48">
        <v>8150000</v>
      </c>
      <c r="J136" s="43">
        <v>47270000</v>
      </c>
      <c r="K136" s="30">
        <f>H136-J136</f>
        <v>40750000</v>
      </c>
      <c r="L136" s="1">
        <f>1-(K136/H136)</f>
        <v>0.53703703703703698</v>
      </c>
      <c r="M136" s="39">
        <v>0</v>
      </c>
      <c r="N136" s="40">
        <v>0</v>
      </c>
      <c r="O136" s="8"/>
    </row>
    <row r="137" spans="1:15" ht="105" x14ac:dyDescent="0.25">
      <c r="A137" s="2" t="s">
        <v>473</v>
      </c>
      <c r="B137" s="37">
        <v>1020816603</v>
      </c>
      <c r="C137" s="38">
        <v>8</v>
      </c>
      <c r="D137" s="8" t="s">
        <v>575</v>
      </c>
      <c r="E137" s="2" t="s">
        <v>370</v>
      </c>
      <c r="F137" s="10">
        <v>45328</v>
      </c>
      <c r="G137" s="10">
        <v>45448</v>
      </c>
      <c r="H137" s="43">
        <v>22166667</v>
      </c>
      <c r="I137" s="48">
        <v>3800000</v>
      </c>
      <c r="J137" s="43">
        <v>22166667</v>
      </c>
      <c r="K137" s="30">
        <f>H137-J137</f>
        <v>0</v>
      </c>
      <c r="L137" s="1">
        <f>1-(K137/H137)</f>
        <v>1</v>
      </c>
      <c r="M137" s="39">
        <v>1</v>
      </c>
      <c r="N137" s="13">
        <v>6966667</v>
      </c>
      <c r="O137" s="8" t="s">
        <v>858</v>
      </c>
    </row>
    <row r="138" spans="1:15" ht="90" x14ac:dyDescent="0.25">
      <c r="A138" s="2" t="s">
        <v>474</v>
      </c>
      <c r="B138" s="14">
        <v>52712916</v>
      </c>
      <c r="C138" s="22">
        <v>6</v>
      </c>
      <c r="D138" s="8" t="s">
        <v>576</v>
      </c>
      <c r="E138" s="2" t="s">
        <v>371</v>
      </c>
      <c r="F138" s="10">
        <v>45329</v>
      </c>
      <c r="G138" s="10">
        <v>45657</v>
      </c>
      <c r="H138" s="43">
        <v>85320000</v>
      </c>
      <c r="I138" s="48">
        <v>7900000</v>
      </c>
      <c r="J138" s="43">
        <v>45820000</v>
      </c>
      <c r="K138" s="30">
        <f>H138-J138</f>
        <v>39500000</v>
      </c>
      <c r="L138" s="1">
        <f>1-(K138/H138)</f>
        <v>0.53703703703703698</v>
      </c>
      <c r="M138" s="39">
        <v>0</v>
      </c>
      <c r="N138" s="40">
        <v>0</v>
      </c>
      <c r="O138" s="8"/>
    </row>
    <row r="139" spans="1:15" ht="60" x14ac:dyDescent="0.25">
      <c r="A139" s="2" t="s">
        <v>475</v>
      </c>
      <c r="B139" s="37">
        <v>66837107</v>
      </c>
      <c r="C139" s="38">
        <v>2</v>
      </c>
      <c r="D139" s="8" t="s">
        <v>577</v>
      </c>
      <c r="E139" s="2" t="s">
        <v>372</v>
      </c>
      <c r="F139" s="10">
        <v>45329</v>
      </c>
      <c r="G139" s="10">
        <v>45657</v>
      </c>
      <c r="H139" s="43">
        <v>88020000</v>
      </c>
      <c r="I139" s="48">
        <v>8150000</v>
      </c>
      <c r="J139" s="43">
        <v>47270000</v>
      </c>
      <c r="K139" s="30">
        <f>H139-J139</f>
        <v>40750000</v>
      </c>
      <c r="L139" s="1">
        <f>1-(K139/H139)</f>
        <v>0.53703703703703698</v>
      </c>
      <c r="M139" s="39">
        <v>0</v>
      </c>
      <c r="N139" s="40">
        <v>0</v>
      </c>
      <c r="O139" s="8"/>
    </row>
    <row r="140" spans="1:15" ht="105" x14ac:dyDescent="0.25">
      <c r="A140" s="2" t="s">
        <v>476</v>
      </c>
      <c r="B140" s="37">
        <v>1070615508</v>
      </c>
      <c r="C140" s="38">
        <v>5</v>
      </c>
      <c r="D140" s="8" t="s">
        <v>578</v>
      </c>
      <c r="E140" s="2" t="s">
        <v>373</v>
      </c>
      <c r="F140" s="10">
        <v>45328</v>
      </c>
      <c r="G140" s="10">
        <v>45448</v>
      </c>
      <c r="H140" s="43">
        <v>23333333</v>
      </c>
      <c r="I140" s="48">
        <v>4000000</v>
      </c>
      <c r="J140" s="43">
        <v>23333333</v>
      </c>
      <c r="K140" s="30">
        <f>H140-J140</f>
        <v>0</v>
      </c>
      <c r="L140" s="1">
        <f>1-(K140/H140)</f>
        <v>1</v>
      </c>
      <c r="M140" s="39">
        <v>1</v>
      </c>
      <c r="N140" s="13">
        <v>7333333</v>
      </c>
      <c r="O140" s="8" t="s">
        <v>859</v>
      </c>
    </row>
    <row r="141" spans="1:15" ht="135" x14ac:dyDescent="0.25">
      <c r="A141" s="2" t="s">
        <v>477</v>
      </c>
      <c r="B141" s="37">
        <v>1140864226</v>
      </c>
      <c r="C141" s="38">
        <v>4</v>
      </c>
      <c r="D141" s="8" t="s">
        <v>579</v>
      </c>
      <c r="E141" s="2" t="s">
        <v>374</v>
      </c>
      <c r="F141" s="10">
        <v>45330</v>
      </c>
      <c r="G141" s="10">
        <v>45511</v>
      </c>
      <c r="H141" s="43">
        <v>48000000</v>
      </c>
      <c r="I141" s="48">
        <v>8000000</v>
      </c>
      <c r="J141" s="43">
        <v>46133333</v>
      </c>
      <c r="K141" s="30">
        <f>H141-J141</f>
        <v>1866667</v>
      </c>
      <c r="L141" s="1">
        <f>1-(K141/H141)</f>
        <v>0.96111110416666667</v>
      </c>
      <c r="M141" s="39">
        <v>0</v>
      </c>
      <c r="N141" s="40">
        <v>0</v>
      </c>
      <c r="O141" s="8"/>
    </row>
    <row r="142" spans="1:15" ht="60" x14ac:dyDescent="0.25">
      <c r="A142" s="2" t="s">
        <v>478</v>
      </c>
      <c r="B142" s="37">
        <v>80195916</v>
      </c>
      <c r="C142" s="38">
        <v>9</v>
      </c>
      <c r="D142" s="8" t="s">
        <v>580</v>
      </c>
      <c r="E142" s="2" t="s">
        <v>375</v>
      </c>
      <c r="F142" s="10">
        <v>45330</v>
      </c>
      <c r="G142" s="10">
        <v>45657</v>
      </c>
      <c r="H142" s="43">
        <v>96900000</v>
      </c>
      <c r="I142" s="48">
        <v>9000000</v>
      </c>
      <c r="J142" s="43">
        <v>51900000</v>
      </c>
      <c r="K142" s="30">
        <f>H142-J142</f>
        <v>45000000</v>
      </c>
      <c r="L142" s="1">
        <f>1-(K142/H142)</f>
        <v>0.5356037151702786</v>
      </c>
      <c r="M142" s="39">
        <v>0</v>
      </c>
      <c r="N142" s="40">
        <v>0</v>
      </c>
      <c r="O142" s="8"/>
    </row>
    <row r="143" spans="1:15" ht="90" x14ac:dyDescent="0.25">
      <c r="A143" s="2" t="s">
        <v>479</v>
      </c>
      <c r="B143" s="37">
        <v>1121872051</v>
      </c>
      <c r="C143" s="38">
        <v>7</v>
      </c>
      <c r="D143" s="8" t="s">
        <v>581</v>
      </c>
      <c r="E143" s="2" t="s">
        <v>376</v>
      </c>
      <c r="F143" s="10">
        <v>45330</v>
      </c>
      <c r="G143" s="10">
        <v>45657</v>
      </c>
      <c r="H143" s="43">
        <v>87748333</v>
      </c>
      <c r="I143" s="48">
        <v>8150000</v>
      </c>
      <c r="J143" s="43">
        <v>46998333</v>
      </c>
      <c r="K143" s="30">
        <f>H143-J143</f>
        <v>40750000</v>
      </c>
      <c r="L143" s="1">
        <f>1-(K143/H143)</f>
        <v>0.53560371340615665</v>
      </c>
      <c r="M143" s="39">
        <v>0</v>
      </c>
      <c r="N143" s="40">
        <v>0</v>
      </c>
      <c r="O143" s="8"/>
    </row>
    <row r="144" spans="1:15" ht="60" x14ac:dyDescent="0.25">
      <c r="A144" s="2" t="s">
        <v>480</v>
      </c>
      <c r="B144" s="37">
        <v>1005859183</v>
      </c>
      <c r="C144" s="38">
        <v>6</v>
      </c>
      <c r="D144" s="8" t="s">
        <v>582</v>
      </c>
      <c r="E144" s="2" t="s">
        <v>377</v>
      </c>
      <c r="F144" s="10">
        <v>45330</v>
      </c>
      <c r="G144" s="10">
        <v>45511</v>
      </c>
      <c r="H144" s="43">
        <v>11700000</v>
      </c>
      <c r="I144" s="48">
        <v>1950000</v>
      </c>
      <c r="J144" s="43">
        <v>11700000</v>
      </c>
      <c r="K144" s="30">
        <f>H144-J144</f>
        <v>0</v>
      </c>
      <c r="L144" s="1">
        <f>1-(K144/H144)</f>
        <v>1</v>
      </c>
      <c r="M144" s="39">
        <v>0</v>
      </c>
      <c r="N144" s="40">
        <v>0</v>
      </c>
      <c r="O144" s="8"/>
    </row>
    <row r="145" spans="1:15" ht="60" x14ac:dyDescent="0.25">
      <c r="A145" s="2" t="s">
        <v>481</v>
      </c>
      <c r="B145" s="37">
        <v>1016090413</v>
      </c>
      <c r="C145" s="38">
        <v>2</v>
      </c>
      <c r="D145" s="8" t="s">
        <v>583</v>
      </c>
      <c r="E145" s="2" t="s">
        <v>378</v>
      </c>
      <c r="F145" s="10">
        <v>45330</v>
      </c>
      <c r="G145" s="10">
        <v>45657</v>
      </c>
      <c r="H145" s="43">
        <v>43066667</v>
      </c>
      <c r="I145" s="48">
        <v>4000000</v>
      </c>
      <c r="J145" s="43">
        <v>23066667</v>
      </c>
      <c r="K145" s="30">
        <f>H145-J145</f>
        <v>20000000</v>
      </c>
      <c r="L145" s="1">
        <f>1-(K145/H145)</f>
        <v>0.53560371876467716</v>
      </c>
      <c r="M145" s="39">
        <v>0</v>
      </c>
      <c r="N145" s="40">
        <v>0</v>
      </c>
      <c r="O145" s="8"/>
    </row>
    <row r="146" spans="1:15" ht="75" x14ac:dyDescent="0.25">
      <c r="A146" s="2" t="s">
        <v>482</v>
      </c>
      <c r="B146" s="37">
        <v>1024571577</v>
      </c>
      <c r="C146" s="38">
        <v>5</v>
      </c>
      <c r="D146" s="8" t="s">
        <v>584</v>
      </c>
      <c r="E146" s="2" t="s">
        <v>379</v>
      </c>
      <c r="F146" s="10">
        <v>45331</v>
      </c>
      <c r="G146" s="10">
        <v>45512</v>
      </c>
      <c r="H146" s="43">
        <v>17700000</v>
      </c>
      <c r="I146" s="48">
        <v>2950000</v>
      </c>
      <c r="J146" s="43">
        <v>16913333</v>
      </c>
      <c r="K146" s="30">
        <f>H146-J146</f>
        <v>786667</v>
      </c>
      <c r="L146" s="1">
        <f>1-(K146/H146)</f>
        <v>0.95555553672316385</v>
      </c>
      <c r="M146" s="39">
        <v>0</v>
      </c>
      <c r="N146" s="40">
        <v>0</v>
      </c>
      <c r="O146" s="8"/>
    </row>
    <row r="147" spans="1:15" ht="45" x14ac:dyDescent="0.25">
      <c r="A147" s="2" t="s">
        <v>483</v>
      </c>
      <c r="B147" s="14">
        <v>1032427746</v>
      </c>
      <c r="C147" s="22">
        <v>7</v>
      </c>
      <c r="D147" s="8" t="s">
        <v>585</v>
      </c>
      <c r="E147" s="2" t="s">
        <v>380</v>
      </c>
      <c r="F147" s="10">
        <v>45331</v>
      </c>
      <c r="G147" s="10">
        <v>45420</v>
      </c>
      <c r="H147" s="43">
        <v>8850000</v>
      </c>
      <c r="I147" s="48">
        <v>2950000</v>
      </c>
      <c r="J147" s="43">
        <v>8850000</v>
      </c>
      <c r="K147" s="30">
        <f>H147-J147</f>
        <v>0</v>
      </c>
      <c r="L147" s="1">
        <f>1-(K147/H147)</f>
        <v>1</v>
      </c>
      <c r="M147" s="39">
        <v>0</v>
      </c>
      <c r="N147" s="40">
        <v>0</v>
      </c>
      <c r="O147" s="8" t="s">
        <v>817</v>
      </c>
    </row>
    <row r="148" spans="1:15" ht="90" x14ac:dyDescent="0.25">
      <c r="A148" s="2" t="s">
        <v>484</v>
      </c>
      <c r="B148" s="37">
        <v>72260721</v>
      </c>
      <c r="C148" s="38">
        <v>9</v>
      </c>
      <c r="D148" s="8" t="s">
        <v>586</v>
      </c>
      <c r="E148" s="2" t="s">
        <v>381</v>
      </c>
      <c r="F148" s="10">
        <v>45330</v>
      </c>
      <c r="G148" s="10">
        <v>45657</v>
      </c>
      <c r="H148" s="43">
        <v>89363333</v>
      </c>
      <c r="I148" s="48">
        <v>8300000</v>
      </c>
      <c r="J148" s="43">
        <v>47863333</v>
      </c>
      <c r="K148" s="30">
        <f>H148-J148</f>
        <v>41500000</v>
      </c>
      <c r="L148" s="1">
        <f>1-(K148/H148)</f>
        <v>0.53560371343803848</v>
      </c>
      <c r="M148" s="39">
        <v>0</v>
      </c>
      <c r="N148" s="40">
        <v>0</v>
      </c>
      <c r="O148" s="8"/>
    </row>
    <row r="149" spans="1:15" ht="105" x14ac:dyDescent="0.25">
      <c r="A149" s="2" t="s">
        <v>485</v>
      </c>
      <c r="B149" s="37">
        <v>79304933</v>
      </c>
      <c r="C149" s="38">
        <v>1</v>
      </c>
      <c r="D149" s="8" t="s">
        <v>587</v>
      </c>
      <c r="E149" s="2" t="s">
        <v>382</v>
      </c>
      <c r="F149" s="10">
        <v>45331</v>
      </c>
      <c r="G149" s="10">
        <v>45504</v>
      </c>
      <c r="H149" s="43">
        <v>46726667</v>
      </c>
      <c r="I149" s="48">
        <v>8150000</v>
      </c>
      <c r="J149" s="43">
        <v>46726667</v>
      </c>
      <c r="K149" s="30">
        <f>H149-J149</f>
        <v>0</v>
      </c>
      <c r="L149" s="1">
        <f>1-(K149/H149)</f>
        <v>1</v>
      </c>
      <c r="M149" s="39">
        <v>0</v>
      </c>
      <c r="N149" s="40">
        <v>0</v>
      </c>
      <c r="O149" s="8"/>
    </row>
    <row r="150" spans="1:15" ht="75" x14ac:dyDescent="0.25">
      <c r="A150" s="2" t="s">
        <v>486</v>
      </c>
      <c r="B150" s="14">
        <v>1110446844</v>
      </c>
      <c r="C150" s="22">
        <v>4</v>
      </c>
      <c r="D150" s="8" t="s">
        <v>129</v>
      </c>
      <c r="E150" s="2" t="s">
        <v>383</v>
      </c>
      <c r="F150" s="10">
        <v>45330</v>
      </c>
      <c r="G150" s="10">
        <v>45511</v>
      </c>
      <c r="H150" s="43">
        <v>48000000</v>
      </c>
      <c r="I150" s="48">
        <v>8000000</v>
      </c>
      <c r="J150" s="43">
        <v>46133333</v>
      </c>
      <c r="K150" s="30">
        <f>H150-J150</f>
        <v>1866667</v>
      </c>
      <c r="L150" s="1">
        <f>1-(K150/H150)</f>
        <v>0.96111110416666667</v>
      </c>
      <c r="M150" s="39">
        <v>0</v>
      </c>
      <c r="N150" s="40">
        <v>0</v>
      </c>
      <c r="O150" s="8"/>
    </row>
    <row r="151" spans="1:15" ht="135" x14ac:dyDescent="0.25">
      <c r="A151" s="2" t="s">
        <v>487</v>
      </c>
      <c r="B151" s="37">
        <v>1031173908</v>
      </c>
      <c r="C151" s="38">
        <v>8</v>
      </c>
      <c r="D151" s="8" t="s">
        <v>588</v>
      </c>
      <c r="E151" s="2" t="s">
        <v>384</v>
      </c>
      <c r="F151" s="10">
        <v>45331</v>
      </c>
      <c r="G151" s="10">
        <v>45512</v>
      </c>
      <c r="H151" s="43">
        <v>36000000</v>
      </c>
      <c r="I151" s="48">
        <v>6000000</v>
      </c>
      <c r="J151" s="43">
        <v>34400000</v>
      </c>
      <c r="K151" s="30">
        <f>H151-J151</f>
        <v>1600000</v>
      </c>
      <c r="L151" s="1">
        <f>1-(K151/H151)</f>
        <v>0.9555555555555556</v>
      </c>
      <c r="M151" s="39">
        <v>0</v>
      </c>
      <c r="N151" s="40">
        <v>0</v>
      </c>
      <c r="O151" s="8"/>
    </row>
    <row r="152" spans="1:15" ht="90" x14ac:dyDescent="0.25">
      <c r="A152" s="2" t="s">
        <v>488</v>
      </c>
      <c r="B152" s="37">
        <v>55153867</v>
      </c>
      <c r="C152" s="38">
        <v>5</v>
      </c>
      <c r="D152" s="8" t="s">
        <v>589</v>
      </c>
      <c r="E152" s="2" t="s">
        <v>385</v>
      </c>
      <c r="F152" s="10">
        <v>45331</v>
      </c>
      <c r="G152" s="10">
        <v>45657</v>
      </c>
      <c r="H152" s="43">
        <v>40786667</v>
      </c>
      <c r="I152" s="48">
        <v>3800000</v>
      </c>
      <c r="J152" s="43">
        <v>6586667</v>
      </c>
      <c r="K152" s="30">
        <v>0</v>
      </c>
      <c r="L152" s="1">
        <f>1-(K152/H152)</f>
        <v>1</v>
      </c>
      <c r="M152" s="39">
        <v>0</v>
      </c>
      <c r="N152" s="40">
        <v>0</v>
      </c>
      <c r="O152" s="8" t="s">
        <v>758</v>
      </c>
    </row>
    <row r="153" spans="1:15" ht="60" x14ac:dyDescent="0.25">
      <c r="A153" s="2" t="s">
        <v>489</v>
      </c>
      <c r="B153" s="37">
        <v>52708089</v>
      </c>
      <c r="C153" s="38">
        <v>4</v>
      </c>
      <c r="D153" s="8" t="s">
        <v>590</v>
      </c>
      <c r="E153" s="2" t="s">
        <v>386</v>
      </c>
      <c r="F153" s="10">
        <v>45331</v>
      </c>
      <c r="G153" s="10">
        <v>45657</v>
      </c>
      <c r="H153" s="43">
        <v>96600000</v>
      </c>
      <c r="I153" s="48">
        <v>9000000</v>
      </c>
      <c r="J153" s="43">
        <v>51600000</v>
      </c>
      <c r="K153" s="30">
        <f>H153-J153</f>
        <v>45000000</v>
      </c>
      <c r="L153" s="1">
        <f>1-(K153/H153)</f>
        <v>0.53416149068322982</v>
      </c>
      <c r="M153" s="39">
        <v>0</v>
      </c>
      <c r="N153" s="40">
        <v>0</v>
      </c>
      <c r="O153" s="8"/>
    </row>
    <row r="154" spans="1:15" ht="90" x14ac:dyDescent="0.25">
      <c r="A154" s="2" t="s">
        <v>490</v>
      </c>
      <c r="B154" s="14">
        <v>79443118</v>
      </c>
      <c r="C154" s="22">
        <v>9</v>
      </c>
      <c r="D154" s="8" t="s">
        <v>591</v>
      </c>
      <c r="E154" s="2" t="s">
        <v>387</v>
      </c>
      <c r="F154" s="10">
        <v>45331</v>
      </c>
      <c r="G154" s="10">
        <v>45512</v>
      </c>
      <c r="H154" s="43">
        <v>48000000</v>
      </c>
      <c r="I154" s="48">
        <v>8000000</v>
      </c>
      <c r="J154" s="43">
        <v>45866667</v>
      </c>
      <c r="K154" s="30">
        <f>H154-J154</f>
        <v>2133333</v>
      </c>
      <c r="L154" s="1">
        <f>1-(K154/H154)</f>
        <v>0.95555556249999996</v>
      </c>
      <c r="M154" s="39">
        <v>0</v>
      </c>
      <c r="N154" s="40">
        <v>0</v>
      </c>
      <c r="O154" s="8"/>
    </row>
    <row r="155" spans="1:15" ht="75" x14ac:dyDescent="0.25">
      <c r="A155" s="2" t="s">
        <v>491</v>
      </c>
      <c r="B155" s="37">
        <v>51642029</v>
      </c>
      <c r="C155" s="38">
        <v>3</v>
      </c>
      <c r="D155" s="8" t="s">
        <v>592</v>
      </c>
      <c r="E155" s="2" t="s">
        <v>388</v>
      </c>
      <c r="F155" s="10">
        <v>45331</v>
      </c>
      <c r="G155" s="10">
        <v>45512</v>
      </c>
      <c r="H155" s="43">
        <v>45000000</v>
      </c>
      <c r="I155" s="48">
        <v>7500000</v>
      </c>
      <c r="J155" s="43">
        <v>43000000</v>
      </c>
      <c r="K155" s="30">
        <f>H155-J155</f>
        <v>2000000</v>
      </c>
      <c r="L155" s="1">
        <f>1-(K155/H155)</f>
        <v>0.9555555555555556</v>
      </c>
      <c r="M155" s="39">
        <v>0</v>
      </c>
      <c r="N155" s="40">
        <v>0</v>
      </c>
      <c r="O155" s="8"/>
    </row>
    <row r="156" spans="1:15" ht="45" x14ac:dyDescent="0.25">
      <c r="A156" s="2" t="s">
        <v>492</v>
      </c>
      <c r="B156" s="37">
        <v>39647722</v>
      </c>
      <c r="C156" s="38">
        <v>9</v>
      </c>
      <c r="D156" s="8" t="s">
        <v>593</v>
      </c>
      <c r="E156" s="2" t="s">
        <v>389</v>
      </c>
      <c r="F156" s="10">
        <v>45334</v>
      </c>
      <c r="G156" s="10">
        <v>45657</v>
      </c>
      <c r="H156" s="43">
        <v>52103333</v>
      </c>
      <c r="I156" s="48">
        <v>4900000</v>
      </c>
      <c r="J156" s="43">
        <v>27603333</v>
      </c>
      <c r="K156" s="30">
        <f>H156-J156</f>
        <v>24500000</v>
      </c>
      <c r="L156" s="1">
        <f>1-(K156/H156)</f>
        <v>0.52978056125507367</v>
      </c>
      <c r="M156" s="39">
        <v>0</v>
      </c>
      <c r="N156" s="40">
        <v>0</v>
      </c>
      <c r="O156" s="8"/>
    </row>
    <row r="157" spans="1:15" ht="75" x14ac:dyDescent="0.25">
      <c r="A157" s="2" t="s">
        <v>493</v>
      </c>
      <c r="B157" s="37">
        <v>75066012</v>
      </c>
      <c r="C157" s="38">
        <v>5</v>
      </c>
      <c r="D157" s="8" t="s">
        <v>594</v>
      </c>
      <c r="E157" s="2" t="s">
        <v>390</v>
      </c>
      <c r="F157" s="10">
        <v>45334</v>
      </c>
      <c r="G157" s="10">
        <v>45657</v>
      </c>
      <c r="H157" s="43">
        <v>73901667</v>
      </c>
      <c r="I157" s="48">
        <v>6950000</v>
      </c>
      <c r="J157" s="43">
        <v>39151667</v>
      </c>
      <c r="K157" s="30">
        <f>H157-J157</f>
        <v>34750000</v>
      </c>
      <c r="L157" s="1">
        <f>1-(K157/H157)</f>
        <v>0.52978056638424675</v>
      </c>
      <c r="M157" s="39">
        <v>0</v>
      </c>
      <c r="N157" s="40">
        <v>0</v>
      </c>
      <c r="O157" s="8"/>
    </row>
    <row r="158" spans="1:15" ht="60" x14ac:dyDescent="0.25">
      <c r="A158" s="2" t="s">
        <v>494</v>
      </c>
      <c r="B158" s="37">
        <v>1014194057</v>
      </c>
      <c r="C158" s="38">
        <v>3</v>
      </c>
      <c r="D158" s="8" t="s">
        <v>595</v>
      </c>
      <c r="E158" s="2" t="s">
        <v>391</v>
      </c>
      <c r="F158" s="10">
        <v>45334</v>
      </c>
      <c r="G158" s="10">
        <v>45515</v>
      </c>
      <c r="H158" s="43">
        <v>42000000</v>
      </c>
      <c r="I158" s="48">
        <v>7000000</v>
      </c>
      <c r="J158" s="43">
        <v>39433333</v>
      </c>
      <c r="K158" s="30">
        <f>H158-J158</f>
        <v>2566667</v>
      </c>
      <c r="L158" s="1">
        <f>1-(K158/H158)</f>
        <v>0.93888888095238099</v>
      </c>
      <c r="M158" s="39">
        <v>0</v>
      </c>
      <c r="N158" s="40">
        <v>0</v>
      </c>
      <c r="O158" s="8"/>
    </row>
    <row r="159" spans="1:15" ht="105" x14ac:dyDescent="0.25">
      <c r="A159" s="2" t="s">
        <v>495</v>
      </c>
      <c r="B159" s="37">
        <v>1018427750</v>
      </c>
      <c r="C159" s="38">
        <v>6</v>
      </c>
      <c r="D159" s="8" t="s">
        <v>596</v>
      </c>
      <c r="E159" s="2" t="s">
        <v>392</v>
      </c>
      <c r="F159" s="10">
        <v>45334</v>
      </c>
      <c r="G159" s="10">
        <v>45515</v>
      </c>
      <c r="H159" s="43">
        <v>39600000</v>
      </c>
      <c r="I159" s="48">
        <v>6600000</v>
      </c>
      <c r="J159" s="43">
        <v>37180000</v>
      </c>
      <c r="K159" s="30">
        <f>H159-J159</f>
        <v>2420000</v>
      </c>
      <c r="L159" s="1">
        <f>1-(K159/H159)</f>
        <v>0.93888888888888888</v>
      </c>
      <c r="M159" s="39">
        <v>0</v>
      </c>
      <c r="N159" s="40">
        <v>0</v>
      </c>
      <c r="O159" s="8"/>
    </row>
    <row r="160" spans="1:15" ht="75" x14ac:dyDescent="0.25">
      <c r="A160" s="2" t="s">
        <v>496</v>
      </c>
      <c r="B160" s="37">
        <v>79595486</v>
      </c>
      <c r="C160" s="38">
        <v>6</v>
      </c>
      <c r="D160" s="8" t="s">
        <v>597</v>
      </c>
      <c r="E160" s="2" t="s">
        <v>393</v>
      </c>
      <c r="F160" s="10">
        <v>45334</v>
      </c>
      <c r="G160" s="10">
        <v>45657</v>
      </c>
      <c r="H160" s="43">
        <v>90383344</v>
      </c>
      <c r="I160" s="48">
        <v>8500001</v>
      </c>
      <c r="J160" s="43">
        <v>47883339</v>
      </c>
      <c r="K160" s="30">
        <f>H160-J160</f>
        <v>42500005</v>
      </c>
      <c r="L160" s="1">
        <f>1-(K160/H160)</f>
        <v>0.5297805644367396</v>
      </c>
      <c r="M160" s="39">
        <v>0</v>
      </c>
      <c r="N160" s="40">
        <v>0</v>
      </c>
      <c r="O160" s="28"/>
    </row>
    <row r="161" spans="1:15" ht="90" x14ac:dyDescent="0.25">
      <c r="A161" s="2" t="s">
        <v>497</v>
      </c>
      <c r="B161" s="37">
        <v>51808589</v>
      </c>
      <c r="C161" s="38">
        <v>0</v>
      </c>
      <c r="D161" s="8" t="s">
        <v>598</v>
      </c>
      <c r="E161" s="2" t="s">
        <v>394</v>
      </c>
      <c r="F161" s="10">
        <v>45335</v>
      </c>
      <c r="G161" s="10">
        <v>45657</v>
      </c>
      <c r="H161" s="43">
        <v>86390000</v>
      </c>
      <c r="I161" s="48">
        <v>8150000</v>
      </c>
      <c r="J161" s="43">
        <v>45640000</v>
      </c>
      <c r="K161" s="30">
        <f>H161-J161</f>
        <v>40750000</v>
      </c>
      <c r="L161" s="1">
        <f>1-(K161/H161)</f>
        <v>0.52830188679245282</v>
      </c>
      <c r="M161" s="39">
        <v>0</v>
      </c>
      <c r="N161" s="40">
        <v>0</v>
      </c>
      <c r="O161" s="8"/>
    </row>
    <row r="162" spans="1:15" ht="75" x14ac:dyDescent="0.25">
      <c r="A162" s="2" t="s">
        <v>498</v>
      </c>
      <c r="B162" s="37">
        <v>88206677</v>
      </c>
      <c r="C162" s="38">
        <v>1</v>
      </c>
      <c r="D162" s="8" t="s">
        <v>599</v>
      </c>
      <c r="E162" s="2" t="s">
        <v>395</v>
      </c>
      <c r="F162" s="10">
        <v>45335</v>
      </c>
      <c r="G162" s="10">
        <v>45657</v>
      </c>
      <c r="H162" s="43">
        <v>31233366</v>
      </c>
      <c r="I162" s="48">
        <v>2946544</v>
      </c>
      <c r="J162" s="43">
        <v>16500646</v>
      </c>
      <c r="K162" s="30">
        <f>H162-J162</f>
        <v>14732720</v>
      </c>
      <c r="L162" s="1">
        <f>1-(K162/H162)</f>
        <v>0.52830188075150142</v>
      </c>
      <c r="M162" s="39">
        <v>0</v>
      </c>
      <c r="N162" s="40">
        <v>0</v>
      </c>
      <c r="O162" s="8"/>
    </row>
    <row r="163" spans="1:15" ht="60" x14ac:dyDescent="0.25">
      <c r="A163" s="2" t="s">
        <v>499</v>
      </c>
      <c r="B163" s="37">
        <v>1136884200</v>
      </c>
      <c r="C163" s="38">
        <v>4</v>
      </c>
      <c r="D163" s="8" t="s">
        <v>600</v>
      </c>
      <c r="E163" s="2" t="s">
        <v>396</v>
      </c>
      <c r="F163" s="10">
        <v>45335</v>
      </c>
      <c r="G163" s="10">
        <v>45657</v>
      </c>
      <c r="H163" s="43">
        <v>71500000</v>
      </c>
      <c r="I163" s="48">
        <v>6745283</v>
      </c>
      <c r="J163" s="43">
        <v>37773585</v>
      </c>
      <c r="K163" s="30">
        <f>H163-J163</f>
        <v>33726415</v>
      </c>
      <c r="L163" s="1">
        <f>1-(K163/H163)</f>
        <v>0.52830188811188816</v>
      </c>
      <c r="M163" s="39">
        <v>0</v>
      </c>
      <c r="N163" s="40">
        <v>0</v>
      </c>
      <c r="O163" s="24"/>
    </row>
    <row r="164" spans="1:15" ht="60" x14ac:dyDescent="0.25">
      <c r="A164" s="2" t="s">
        <v>500</v>
      </c>
      <c r="B164" s="37">
        <v>32144118</v>
      </c>
      <c r="C164" s="38">
        <v>5</v>
      </c>
      <c r="D164" s="8" t="s">
        <v>601</v>
      </c>
      <c r="E164" s="2" t="s">
        <v>397</v>
      </c>
      <c r="F164" s="10">
        <v>45336</v>
      </c>
      <c r="G164" s="10">
        <v>45657</v>
      </c>
      <c r="H164" s="43">
        <v>84533333</v>
      </c>
      <c r="I164" s="48">
        <v>8000000</v>
      </c>
      <c r="J164" s="43">
        <v>44533333</v>
      </c>
      <c r="K164" s="30">
        <f>H164-J164</f>
        <v>40000000</v>
      </c>
      <c r="L164" s="1">
        <f>1-(K164/H164)</f>
        <v>0.52681387826030712</v>
      </c>
      <c r="M164" s="39">
        <v>0</v>
      </c>
      <c r="N164" s="40">
        <v>0</v>
      </c>
      <c r="O164" s="8"/>
    </row>
    <row r="165" spans="1:15" ht="60" x14ac:dyDescent="0.25">
      <c r="A165" s="2" t="s">
        <v>501</v>
      </c>
      <c r="B165" s="37">
        <v>52815683</v>
      </c>
      <c r="C165" s="38">
        <v>8</v>
      </c>
      <c r="D165" s="8" t="s">
        <v>602</v>
      </c>
      <c r="E165" s="2" t="s">
        <v>398</v>
      </c>
      <c r="F165" s="10">
        <v>45336</v>
      </c>
      <c r="G165" s="10">
        <v>45548</v>
      </c>
      <c r="H165" s="43">
        <v>47846589</v>
      </c>
      <c r="I165" s="48">
        <v>6835227</v>
      </c>
      <c r="J165" s="43">
        <v>38049430</v>
      </c>
      <c r="K165" s="30">
        <f>H165-J165</f>
        <v>9797159</v>
      </c>
      <c r="L165" s="1">
        <f>1-(K165/H165)</f>
        <v>0.79523808896805581</v>
      </c>
      <c r="M165" s="39">
        <v>0</v>
      </c>
      <c r="N165" s="40">
        <v>0</v>
      </c>
      <c r="O165" s="8"/>
    </row>
    <row r="166" spans="1:15" ht="90" x14ac:dyDescent="0.25">
      <c r="A166" s="2" t="s">
        <v>502</v>
      </c>
      <c r="B166" s="37">
        <v>51943605</v>
      </c>
      <c r="C166" s="38">
        <v>8</v>
      </c>
      <c r="D166" s="8" t="s">
        <v>603</v>
      </c>
      <c r="E166" s="2" t="s">
        <v>399</v>
      </c>
      <c r="F166" s="10">
        <v>45336</v>
      </c>
      <c r="G166" s="10">
        <v>45657</v>
      </c>
      <c r="H166" s="43">
        <v>86118333</v>
      </c>
      <c r="I166" s="48">
        <v>8150000</v>
      </c>
      <c r="J166" s="43">
        <v>45368333</v>
      </c>
      <c r="K166" s="30">
        <f>H166-J166</f>
        <v>40750000</v>
      </c>
      <c r="L166" s="1">
        <f>1-(K166/H166)</f>
        <v>0.52681387829464832</v>
      </c>
      <c r="M166" s="39">
        <v>0</v>
      </c>
      <c r="N166" s="40">
        <v>0</v>
      </c>
      <c r="O166" s="25"/>
    </row>
    <row r="167" spans="1:15" ht="75" x14ac:dyDescent="0.25">
      <c r="A167" s="2" t="s">
        <v>503</v>
      </c>
      <c r="B167" s="37">
        <v>79747835</v>
      </c>
      <c r="C167" s="38">
        <v>7</v>
      </c>
      <c r="D167" s="8" t="s">
        <v>604</v>
      </c>
      <c r="E167" s="2" t="s">
        <v>400</v>
      </c>
      <c r="F167" s="10">
        <v>45336</v>
      </c>
      <c r="G167" s="10">
        <v>45657</v>
      </c>
      <c r="H167" s="43">
        <v>58116667</v>
      </c>
      <c r="I167" s="48">
        <v>5500000</v>
      </c>
      <c r="J167" s="43">
        <v>30616667</v>
      </c>
      <c r="K167" s="30">
        <f>H167-J167</f>
        <v>27500000</v>
      </c>
      <c r="L167" s="1">
        <f>1-(K167/H167)</f>
        <v>0.52681388284018427</v>
      </c>
      <c r="M167" s="39">
        <v>0</v>
      </c>
      <c r="N167" s="40">
        <v>0</v>
      </c>
      <c r="O167" s="8"/>
    </row>
    <row r="168" spans="1:15" ht="45" x14ac:dyDescent="0.25">
      <c r="A168" s="2" t="s">
        <v>504</v>
      </c>
      <c r="B168" s="37">
        <v>91535835</v>
      </c>
      <c r="C168" s="38">
        <v>0</v>
      </c>
      <c r="D168" s="8" t="s">
        <v>605</v>
      </c>
      <c r="E168" s="2" t="s">
        <v>401</v>
      </c>
      <c r="F168" s="10">
        <v>45336</v>
      </c>
      <c r="G168" s="10">
        <v>45657</v>
      </c>
      <c r="H168" s="43">
        <v>89816677</v>
      </c>
      <c r="I168" s="48">
        <v>8500001</v>
      </c>
      <c r="J168" s="43">
        <v>47316672</v>
      </c>
      <c r="K168" s="30">
        <f>H168-J168</f>
        <v>42500005</v>
      </c>
      <c r="L168" s="1">
        <f>1-(K168/H168)</f>
        <v>0.52681387889690012</v>
      </c>
      <c r="M168" s="39">
        <v>0</v>
      </c>
      <c r="N168" s="40">
        <v>0</v>
      </c>
      <c r="O168" s="8"/>
    </row>
    <row r="169" spans="1:15" ht="60" x14ac:dyDescent="0.25">
      <c r="A169" s="2" t="s">
        <v>505</v>
      </c>
      <c r="B169" s="37">
        <v>1090428817</v>
      </c>
      <c r="C169" s="38">
        <v>7</v>
      </c>
      <c r="D169" s="8" t="s">
        <v>606</v>
      </c>
      <c r="E169" s="2" t="s">
        <v>402</v>
      </c>
      <c r="F169" s="10">
        <v>45336</v>
      </c>
      <c r="G169" s="10">
        <v>45395</v>
      </c>
      <c r="H169" s="43">
        <v>12000000</v>
      </c>
      <c r="I169" s="48">
        <v>6000000</v>
      </c>
      <c r="J169" s="43">
        <v>12000000</v>
      </c>
      <c r="K169" s="30">
        <f>H169-J169</f>
        <v>0</v>
      </c>
      <c r="L169" s="1">
        <f>1-(K169/H169)</f>
        <v>1</v>
      </c>
      <c r="M169" s="39">
        <v>0</v>
      </c>
      <c r="N169" s="40">
        <v>0</v>
      </c>
      <c r="O169" s="18"/>
    </row>
    <row r="170" spans="1:15" ht="60" x14ac:dyDescent="0.25">
      <c r="A170" s="2" t="s">
        <v>506</v>
      </c>
      <c r="B170" s="14">
        <v>830001113</v>
      </c>
      <c r="C170" s="22">
        <v>1</v>
      </c>
      <c r="D170" s="8" t="s">
        <v>607</v>
      </c>
      <c r="E170" s="2" t="s">
        <v>403</v>
      </c>
      <c r="F170" s="10">
        <v>45342</v>
      </c>
      <c r="G170" s="10">
        <v>45657</v>
      </c>
      <c r="H170" s="43">
        <v>40000000</v>
      </c>
      <c r="I170" s="48" t="s">
        <v>654</v>
      </c>
      <c r="J170" s="43">
        <v>2709900</v>
      </c>
      <c r="K170" s="30">
        <f>H170-J170</f>
        <v>37290100</v>
      </c>
      <c r="L170" s="1">
        <f>1-(K170/H170)</f>
        <v>6.7747499999999961E-2</v>
      </c>
      <c r="M170" s="39">
        <v>0</v>
      </c>
      <c r="N170" s="40">
        <v>0</v>
      </c>
      <c r="O170" s="8"/>
    </row>
    <row r="171" spans="1:15" ht="60" x14ac:dyDescent="0.25">
      <c r="A171" s="2" t="s">
        <v>507</v>
      </c>
      <c r="B171" s="14">
        <v>1018409123</v>
      </c>
      <c r="C171" s="38">
        <v>1</v>
      </c>
      <c r="D171" s="8" t="s">
        <v>608</v>
      </c>
      <c r="E171" s="2" t="s">
        <v>404</v>
      </c>
      <c r="F171" s="10">
        <v>45336</v>
      </c>
      <c r="G171" s="10">
        <v>45657</v>
      </c>
      <c r="H171" s="43">
        <v>84533333</v>
      </c>
      <c r="I171" s="48">
        <v>8000000</v>
      </c>
      <c r="J171" s="43">
        <v>44533333</v>
      </c>
      <c r="K171" s="30">
        <f>H171-J171</f>
        <v>40000000</v>
      </c>
      <c r="L171" s="1">
        <f>1-(K171/H171)</f>
        <v>0.52681387826030712</v>
      </c>
      <c r="M171" s="39">
        <v>0</v>
      </c>
      <c r="N171" s="40">
        <v>0</v>
      </c>
      <c r="O171" s="8"/>
    </row>
    <row r="172" spans="1:15" ht="75" x14ac:dyDescent="0.25">
      <c r="A172" s="2" t="s">
        <v>508</v>
      </c>
      <c r="B172" s="37">
        <v>79767167</v>
      </c>
      <c r="C172" s="38">
        <v>0</v>
      </c>
      <c r="D172" s="8" t="s">
        <v>609</v>
      </c>
      <c r="E172" s="2" t="s">
        <v>405</v>
      </c>
      <c r="F172" s="10">
        <v>45336</v>
      </c>
      <c r="G172" s="10">
        <v>45657</v>
      </c>
      <c r="H172" s="43">
        <v>63400000</v>
      </c>
      <c r="I172" s="48">
        <v>6000000</v>
      </c>
      <c r="J172" s="43">
        <v>33400000</v>
      </c>
      <c r="K172" s="30">
        <f>H172-J172</f>
        <v>30000000</v>
      </c>
      <c r="L172" s="1">
        <f>1-(K172/H172)</f>
        <v>0.52681388012618302</v>
      </c>
      <c r="M172" s="39">
        <v>0</v>
      </c>
      <c r="N172" s="40">
        <v>0</v>
      </c>
      <c r="O172" s="8"/>
    </row>
    <row r="173" spans="1:15" ht="45" x14ac:dyDescent="0.25">
      <c r="A173" s="2" t="s">
        <v>509</v>
      </c>
      <c r="B173" s="14">
        <v>52125911</v>
      </c>
      <c r="C173" s="22">
        <v>1</v>
      </c>
      <c r="D173" s="8" t="s">
        <v>610</v>
      </c>
      <c r="E173" s="2" t="s">
        <v>406</v>
      </c>
      <c r="F173" s="10">
        <v>45337</v>
      </c>
      <c r="G173" s="10">
        <v>45380</v>
      </c>
      <c r="H173" s="43">
        <v>11700000</v>
      </c>
      <c r="I173" s="48">
        <v>7540000</v>
      </c>
      <c r="J173" s="43">
        <v>11700000</v>
      </c>
      <c r="K173" s="30">
        <f>H173-J173</f>
        <v>0</v>
      </c>
      <c r="L173" s="1">
        <f>1-(K173/H173)</f>
        <v>1</v>
      </c>
      <c r="M173" s="39">
        <v>0</v>
      </c>
      <c r="N173" s="40">
        <v>0</v>
      </c>
      <c r="O173" s="8"/>
    </row>
    <row r="174" spans="1:15" ht="45" x14ac:dyDescent="0.25">
      <c r="A174" s="2" t="s">
        <v>510</v>
      </c>
      <c r="B174" s="37">
        <v>1075235516</v>
      </c>
      <c r="C174" s="38">
        <v>1</v>
      </c>
      <c r="D174" s="8" t="s">
        <v>611</v>
      </c>
      <c r="E174" s="2" t="s">
        <v>407</v>
      </c>
      <c r="F174" s="10">
        <v>45337</v>
      </c>
      <c r="G174" s="10">
        <v>45657</v>
      </c>
      <c r="H174" s="43">
        <v>79000000</v>
      </c>
      <c r="I174" s="48">
        <v>7500000</v>
      </c>
      <c r="J174" s="43">
        <v>41500000</v>
      </c>
      <c r="K174" s="30">
        <f>H174-J174</f>
        <v>37500000</v>
      </c>
      <c r="L174" s="1">
        <f>1-(K174/H174)</f>
        <v>0.52531645569620256</v>
      </c>
      <c r="M174" s="39">
        <v>0</v>
      </c>
      <c r="N174" s="40">
        <v>0</v>
      </c>
      <c r="O174" s="8"/>
    </row>
    <row r="175" spans="1:15" ht="135" x14ac:dyDescent="0.25">
      <c r="A175" s="2" t="s">
        <v>511</v>
      </c>
      <c r="B175" s="14">
        <v>30236588</v>
      </c>
      <c r="C175" s="22">
        <v>1</v>
      </c>
      <c r="D175" s="8" t="s">
        <v>612</v>
      </c>
      <c r="E175" s="2" t="s">
        <v>408</v>
      </c>
      <c r="F175" s="10">
        <v>45337</v>
      </c>
      <c r="G175" s="10">
        <v>45518</v>
      </c>
      <c r="H175" s="43">
        <v>32400000</v>
      </c>
      <c r="I175" s="48">
        <v>5400000</v>
      </c>
      <c r="J175" s="43">
        <v>24480000</v>
      </c>
      <c r="K175" s="30">
        <f>H175-J175</f>
        <v>7920000</v>
      </c>
      <c r="L175" s="1">
        <f>1-(K175/H175)</f>
        <v>0.75555555555555554</v>
      </c>
      <c r="M175" s="39">
        <v>0</v>
      </c>
      <c r="N175" s="40">
        <v>0</v>
      </c>
      <c r="O175" s="8"/>
    </row>
    <row r="176" spans="1:15" ht="60" x14ac:dyDescent="0.25">
      <c r="A176" s="2" t="s">
        <v>512</v>
      </c>
      <c r="B176" s="37">
        <v>79741108</v>
      </c>
      <c r="C176" s="38">
        <v>3</v>
      </c>
      <c r="D176" s="8" t="s">
        <v>613</v>
      </c>
      <c r="E176" s="2" t="s">
        <v>409</v>
      </c>
      <c r="F176" s="10">
        <v>45337</v>
      </c>
      <c r="G176" s="10">
        <v>45609</v>
      </c>
      <c r="H176" s="43">
        <v>76216676</v>
      </c>
      <c r="I176" s="48">
        <v>8500001</v>
      </c>
      <c r="J176" s="43">
        <v>47033339</v>
      </c>
      <c r="K176" s="30">
        <f>H176-J176</f>
        <v>29183337</v>
      </c>
      <c r="L176" s="1">
        <f>1-(K176/H176)</f>
        <v>0.61710037052783573</v>
      </c>
      <c r="M176" s="39">
        <v>0</v>
      </c>
      <c r="N176" s="40">
        <v>0</v>
      </c>
      <c r="O176" s="8"/>
    </row>
    <row r="177" spans="1:15" ht="60" x14ac:dyDescent="0.25">
      <c r="A177" s="2" t="s">
        <v>513</v>
      </c>
      <c r="B177" s="37">
        <v>52120354</v>
      </c>
      <c r="C177" s="38">
        <v>6</v>
      </c>
      <c r="D177" s="8" t="s">
        <v>614</v>
      </c>
      <c r="E177" s="2" t="s">
        <v>410</v>
      </c>
      <c r="F177" s="10">
        <v>45337</v>
      </c>
      <c r="G177" s="10">
        <v>45657</v>
      </c>
      <c r="H177" s="43">
        <v>20540000</v>
      </c>
      <c r="I177" s="48">
        <v>1950000</v>
      </c>
      <c r="J177" s="43">
        <v>10790000</v>
      </c>
      <c r="K177" s="30">
        <f>H177-J177</f>
        <v>9750000</v>
      </c>
      <c r="L177" s="1">
        <f>1-(K177/H177)</f>
        <v>0.52531645569620256</v>
      </c>
      <c r="M177" s="39">
        <v>0</v>
      </c>
      <c r="N177" s="40">
        <v>0</v>
      </c>
      <c r="O177" s="8"/>
    </row>
    <row r="178" spans="1:15" ht="60" x14ac:dyDescent="0.25">
      <c r="A178" s="2" t="s">
        <v>514</v>
      </c>
      <c r="B178" s="37">
        <v>1012399695</v>
      </c>
      <c r="C178" s="38">
        <v>6</v>
      </c>
      <c r="D178" s="8" t="s">
        <v>615</v>
      </c>
      <c r="E178" s="2" t="s">
        <v>411</v>
      </c>
      <c r="F178" s="10">
        <v>45337</v>
      </c>
      <c r="G178" s="10">
        <v>45518</v>
      </c>
      <c r="H178" s="43">
        <v>43800000</v>
      </c>
      <c r="I178" s="48">
        <v>7300000</v>
      </c>
      <c r="J178" s="43">
        <v>40393333</v>
      </c>
      <c r="K178" s="30">
        <f>H178-J178</f>
        <v>3406667</v>
      </c>
      <c r="L178" s="1">
        <f>1-(K178/H178)</f>
        <v>0.92222221461187215</v>
      </c>
      <c r="M178" s="39">
        <v>0</v>
      </c>
      <c r="N178" s="40">
        <v>0</v>
      </c>
      <c r="O178" s="8"/>
    </row>
    <row r="179" spans="1:15" ht="135" x14ac:dyDescent="0.25">
      <c r="A179" s="2" t="s">
        <v>935</v>
      </c>
      <c r="B179" s="14">
        <v>1136880706</v>
      </c>
      <c r="C179" s="22">
        <v>0</v>
      </c>
      <c r="D179" s="8" t="s">
        <v>616</v>
      </c>
      <c r="E179" s="2" t="s">
        <v>412</v>
      </c>
      <c r="F179" s="10">
        <v>45338</v>
      </c>
      <c r="G179" s="10">
        <v>45496</v>
      </c>
      <c r="H179" s="43">
        <v>43713333</v>
      </c>
      <c r="I179" s="48">
        <v>8300000</v>
      </c>
      <c r="J179" s="43">
        <v>43713333</v>
      </c>
      <c r="K179" s="30">
        <f>H179-J179</f>
        <v>0</v>
      </c>
      <c r="L179" s="1">
        <f>1-(K179/H179)</f>
        <v>1</v>
      </c>
      <c r="M179" s="39">
        <v>0</v>
      </c>
      <c r="N179" s="40">
        <v>0</v>
      </c>
      <c r="O179" s="8" t="s">
        <v>861</v>
      </c>
    </row>
    <row r="180" spans="1:15" ht="135" x14ac:dyDescent="0.25">
      <c r="A180" s="2" t="s">
        <v>860</v>
      </c>
      <c r="B180" s="14">
        <v>1143826296</v>
      </c>
      <c r="C180" s="22">
        <v>9</v>
      </c>
      <c r="D180" s="8" t="s">
        <v>616</v>
      </c>
      <c r="E180" s="2" t="s">
        <v>412</v>
      </c>
      <c r="F180" s="10">
        <v>45497</v>
      </c>
      <c r="G180" s="10">
        <v>45657</v>
      </c>
      <c r="H180" s="43">
        <v>43436667</v>
      </c>
      <c r="I180" s="48">
        <v>8300000</v>
      </c>
      <c r="J180" s="43">
        <v>0</v>
      </c>
      <c r="K180" s="30">
        <f>H180-J180</f>
        <v>43436667</v>
      </c>
      <c r="L180" s="1">
        <f>1-(K180/H180)</f>
        <v>0</v>
      </c>
      <c r="M180" s="39"/>
      <c r="N180" s="40"/>
      <c r="O180" s="8" t="s">
        <v>861</v>
      </c>
    </row>
    <row r="181" spans="1:15" ht="75" x14ac:dyDescent="0.25">
      <c r="A181" s="2" t="s">
        <v>515</v>
      </c>
      <c r="B181" s="37">
        <v>1033686930</v>
      </c>
      <c r="C181" s="38">
        <v>1</v>
      </c>
      <c r="D181" s="8" t="s">
        <v>617</v>
      </c>
      <c r="E181" s="2" t="s">
        <v>413</v>
      </c>
      <c r="F181" s="10">
        <v>45338</v>
      </c>
      <c r="G181" s="10">
        <v>45657</v>
      </c>
      <c r="H181" s="43">
        <v>67567500</v>
      </c>
      <c r="I181" s="48">
        <v>6435000</v>
      </c>
      <c r="J181" s="43">
        <v>35392500</v>
      </c>
      <c r="K181" s="30">
        <f>H181-J181</f>
        <v>32175000</v>
      </c>
      <c r="L181" s="1">
        <f>1-(K181/H181)</f>
        <v>0.52380952380952384</v>
      </c>
      <c r="M181" s="39">
        <v>0</v>
      </c>
      <c r="N181" s="40">
        <v>0</v>
      </c>
      <c r="O181" s="8"/>
    </row>
    <row r="182" spans="1:15" ht="90" x14ac:dyDescent="0.25">
      <c r="A182" s="2" t="s">
        <v>516</v>
      </c>
      <c r="B182" s="37">
        <v>1030692262</v>
      </c>
      <c r="C182" s="38">
        <v>1</v>
      </c>
      <c r="D182" s="8" t="s">
        <v>618</v>
      </c>
      <c r="E182" s="2" t="s">
        <v>414</v>
      </c>
      <c r="F182" s="10">
        <v>45338</v>
      </c>
      <c r="G182" s="10">
        <v>45657</v>
      </c>
      <c r="H182" s="43">
        <v>45675000</v>
      </c>
      <c r="I182" s="48">
        <v>4350000</v>
      </c>
      <c r="J182" s="43">
        <v>23925000</v>
      </c>
      <c r="K182" s="30">
        <f>H182-J182</f>
        <v>21750000</v>
      </c>
      <c r="L182" s="1">
        <f>1-(K182/H182)</f>
        <v>0.52380952380952384</v>
      </c>
      <c r="M182" s="39">
        <v>0</v>
      </c>
      <c r="N182" s="40">
        <v>0</v>
      </c>
      <c r="O182" s="8"/>
    </row>
    <row r="183" spans="1:15" ht="60" x14ac:dyDescent="0.25">
      <c r="A183" s="2" t="s">
        <v>517</v>
      </c>
      <c r="B183" s="14">
        <v>20996476</v>
      </c>
      <c r="C183" s="22">
        <v>9</v>
      </c>
      <c r="D183" s="8" t="s">
        <v>619</v>
      </c>
      <c r="E183" s="2" t="s">
        <v>415</v>
      </c>
      <c r="F183" s="10">
        <v>45338</v>
      </c>
      <c r="G183" s="10">
        <v>45519</v>
      </c>
      <c r="H183" s="43">
        <v>36000000</v>
      </c>
      <c r="I183" s="48">
        <v>6000000</v>
      </c>
      <c r="J183" s="43">
        <v>33000000</v>
      </c>
      <c r="K183" s="30">
        <f>H183-J183</f>
        <v>3000000</v>
      </c>
      <c r="L183" s="1">
        <f>1-(K183/H183)</f>
        <v>0.91666666666666663</v>
      </c>
      <c r="M183" s="39">
        <v>0</v>
      </c>
      <c r="N183" s="40">
        <v>0</v>
      </c>
      <c r="O183" s="8"/>
    </row>
    <row r="184" spans="1:15" ht="135" x14ac:dyDescent="0.25">
      <c r="A184" s="2" t="s">
        <v>518</v>
      </c>
      <c r="B184" s="14">
        <v>1110588794</v>
      </c>
      <c r="C184" s="22">
        <v>3</v>
      </c>
      <c r="D184" s="8" t="s">
        <v>620</v>
      </c>
      <c r="E184" s="2" t="s">
        <v>416</v>
      </c>
      <c r="F184" s="10">
        <v>45341</v>
      </c>
      <c r="G184" s="10">
        <v>45461</v>
      </c>
      <c r="H184" s="43">
        <v>21600000</v>
      </c>
      <c r="I184" s="48">
        <v>5400000</v>
      </c>
      <c r="J184" s="43">
        <v>21600000</v>
      </c>
      <c r="K184" s="30">
        <f>H184-J184</f>
        <v>0</v>
      </c>
      <c r="L184" s="1">
        <f>1-(K184/H184)</f>
        <v>1</v>
      </c>
      <c r="M184" s="39">
        <v>0</v>
      </c>
      <c r="N184" s="40">
        <v>0</v>
      </c>
      <c r="O184" s="8"/>
    </row>
    <row r="185" spans="1:15" ht="75" x14ac:dyDescent="0.25">
      <c r="A185" s="2" t="s">
        <v>519</v>
      </c>
      <c r="B185" s="37">
        <v>52904871</v>
      </c>
      <c r="C185" s="38">
        <v>8</v>
      </c>
      <c r="D185" s="8" t="s">
        <v>621</v>
      </c>
      <c r="E185" s="2" t="s">
        <v>417</v>
      </c>
      <c r="F185" s="10">
        <v>45341</v>
      </c>
      <c r="G185" s="10">
        <v>45657</v>
      </c>
      <c r="H185" s="43">
        <v>95680000</v>
      </c>
      <c r="I185" s="48">
        <v>9200000</v>
      </c>
      <c r="J185" s="43">
        <v>40480000</v>
      </c>
      <c r="K185" s="30">
        <f>H185-J185</f>
        <v>55200000</v>
      </c>
      <c r="L185" s="1">
        <f>1-(K185/H185)</f>
        <v>0.42307692307692313</v>
      </c>
      <c r="M185" s="39">
        <v>0</v>
      </c>
      <c r="N185" s="40">
        <v>0</v>
      </c>
      <c r="O185" s="8"/>
    </row>
    <row r="186" spans="1:15" ht="60" x14ac:dyDescent="0.25">
      <c r="A186" s="2" t="s">
        <v>520</v>
      </c>
      <c r="B186" s="37">
        <v>39543535</v>
      </c>
      <c r="C186" s="38">
        <v>0</v>
      </c>
      <c r="D186" s="8" t="s">
        <v>622</v>
      </c>
      <c r="E186" s="2" t="s">
        <v>418</v>
      </c>
      <c r="F186" s="10">
        <v>45341</v>
      </c>
      <c r="G186" s="10">
        <v>45657</v>
      </c>
      <c r="H186" s="43">
        <v>83200000</v>
      </c>
      <c r="I186" s="48">
        <v>8000000</v>
      </c>
      <c r="J186" s="43">
        <v>43200000</v>
      </c>
      <c r="K186" s="30">
        <f>H186-J186</f>
        <v>40000000</v>
      </c>
      <c r="L186" s="1">
        <f>1-(K186/H186)</f>
        <v>0.51923076923076916</v>
      </c>
      <c r="M186" s="39">
        <v>0</v>
      </c>
      <c r="N186" s="40">
        <v>0</v>
      </c>
      <c r="O186" s="8"/>
    </row>
    <row r="187" spans="1:15" ht="75" x14ac:dyDescent="0.25">
      <c r="A187" s="2" t="s">
        <v>521</v>
      </c>
      <c r="B187" s="37">
        <v>41663068</v>
      </c>
      <c r="C187" s="38">
        <v>4</v>
      </c>
      <c r="D187" s="8" t="s">
        <v>623</v>
      </c>
      <c r="E187" s="2" t="s">
        <v>419</v>
      </c>
      <c r="F187" s="10">
        <v>45341</v>
      </c>
      <c r="G187" s="10">
        <v>45657</v>
      </c>
      <c r="H187" s="43">
        <v>83200000</v>
      </c>
      <c r="I187" s="48">
        <v>8000000</v>
      </c>
      <c r="J187" s="43">
        <v>43200000</v>
      </c>
      <c r="K187" s="30">
        <f>H187-J187</f>
        <v>40000000</v>
      </c>
      <c r="L187" s="1">
        <f>1-(K187/H187)</f>
        <v>0.51923076923076916</v>
      </c>
      <c r="M187" s="39">
        <v>0</v>
      </c>
      <c r="N187" s="40">
        <v>0</v>
      </c>
      <c r="O187" s="8"/>
    </row>
    <row r="188" spans="1:15" ht="135" x14ac:dyDescent="0.25">
      <c r="A188" s="2" t="s">
        <v>522</v>
      </c>
      <c r="B188" s="14">
        <v>1054372968</v>
      </c>
      <c r="C188" s="22">
        <v>7</v>
      </c>
      <c r="D188" s="8" t="s">
        <v>624</v>
      </c>
      <c r="E188" s="2" t="s">
        <v>420</v>
      </c>
      <c r="F188" s="10">
        <v>45341</v>
      </c>
      <c r="G188" s="10">
        <v>45461</v>
      </c>
      <c r="H188" s="43">
        <v>32000000</v>
      </c>
      <c r="I188" s="48">
        <v>8000000</v>
      </c>
      <c r="J188" s="43">
        <v>32000000</v>
      </c>
      <c r="K188" s="30">
        <f>H188-J188</f>
        <v>0</v>
      </c>
      <c r="L188" s="1">
        <f>1-(K188/H188)</f>
        <v>1</v>
      </c>
      <c r="M188" s="39">
        <v>0</v>
      </c>
      <c r="N188" s="40">
        <v>0</v>
      </c>
      <c r="O188" s="8"/>
    </row>
    <row r="189" spans="1:15" ht="60" x14ac:dyDescent="0.25">
      <c r="A189" s="2" t="s">
        <v>523</v>
      </c>
      <c r="B189" s="14">
        <v>1098648859</v>
      </c>
      <c r="C189" s="22">
        <v>9</v>
      </c>
      <c r="D189" s="8" t="s">
        <v>625</v>
      </c>
      <c r="E189" s="2" t="s">
        <v>421</v>
      </c>
      <c r="F189" s="10">
        <v>45338</v>
      </c>
      <c r="G189" s="10">
        <v>45657</v>
      </c>
      <c r="H189" s="43">
        <v>93494100</v>
      </c>
      <c r="I189" s="48">
        <v>8904200</v>
      </c>
      <c r="J189" s="43">
        <v>48973100</v>
      </c>
      <c r="K189" s="30">
        <f>H189-J189</f>
        <v>44521000</v>
      </c>
      <c r="L189" s="1">
        <f>1-(K189/H189)</f>
        <v>0.52380952380952384</v>
      </c>
      <c r="M189" s="39">
        <v>0</v>
      </c>
      <c r="N189" s="40">
        <v>0</v>
      </c>
      <c r="O189" s="8"/>
    </row>
    <row r="190" spans="1:15" ht="60" x14ac:dyDescent="0.25">
      <c r="A190" s="2" t="s">
        <v>524</v>
      </c>
      <c r="B190" s="37">
        <v>1070948522</v>
      </c>
      <c r="C190" s="38">
        <v>8</v>
      </c>
      <c r="D190" s="8" t="s">
        <v>626</v>
      </c>
      <c r="E190" s="2" t="s">
        <v>422</v>
      </c>
      <c r="F190" s="10">
        <v>45342</v>
      </c>
      <c r="G190" s="10">
        <v>45645</v>
      </c>
      <c r="H190" s="43">
        <v>42000000</v>
      </c>
      <c r="I190" s="48">
        <v>4200000</v>
      </c>
      <c r="J190" s="43">
        <v>22540000</v>
      </c>
      <c r="K190" s="30">
        <f>H190-J190</f>
        <v>19460000</v>
      </c>
      <c r="L190" s="1">
        <f>1-(K190/H190)</f>
        <v>0.53666666666666663</v>
      </c>
      <c r="M190" s="39">
        <v>0</v>
      </c>
      <c r="N190" s="40">
        <v>0</v>
      </c>
      <c r="O190" s="8"/>
    </row>
    <row r="191" spans="1:15" ht="135" x14ac:dyDescent="0.25">
      <c r="A191" s="2" t="s">
        <v>525</v>
      </c>
      <c r="B191" s="14">
        <v>1016102721</v>
      </c>
      <c r="C191" s="22">
        <v>1</v>
      </c>
      <c r="D191" s="8" t="s">
        <v>627</v>
      </c>
      <c r="E191" s="2" t="s">
        <v>423</v>
      </c>
      <c r="F191" s="10">
        <v>45342</v>
      </c>
      <c r="G191" s="10">
        <v>45462</v>
      </c>
      <c r="H191" s="43">
        <v>21600000</v>
      </c>
      <c r="I191" s="48">
        <v>5400000</v>
      </c>
      <c r="J191" s="43">
        <v>21600000</v>
      </c>
      <c r="K191" s="30">
        <f>H191-J191</f>
        <v>0</v>
      </c>
      <c r="L191" s="1">
        <f>1-(K191/H191)</f>
        <v>1</v>
      </c>
      <c r="M191" s="39">
        <v>0</v>
      </c>
      <c r="N191" s="40">
        <v>0</v>
      </c>
      <c r="O191" s="8"/>
    </row>
    <row r="192" spans="1:15" ht="45" x14ac:dyDescent="0.25">
      <c r="A192" s="2" t="s">
        <v>526</v>
      </c>
      <c r="B192" s="14">
        <v>1023902292</v>
      </c>
      <c r="C192" s="22">
        <v>1</v>
      </c>
      <c r="D192" s="8" t="s">
        <v>628</v>
      </c>
      <c r="E192" s="2" t="s">
        <v>424</v>
      </c>
      <c r="F192" s="10">
        <v>45342</v>
      </c>
      <c r="G192" s="10">
        <v>45657</v>
      </c>
      <c r="H192" s="43">
        <v>72566667</v>
      </c>
      <c r="I192" s="48">
        <v>7000000</v>
      </c>
      <c r="J192" s="43">
        <v>37566667</v>
      </c>
      <c r="K192" s="30">
        <f>H192-J192</f>
        <v>35000000</v>
      </c>
      <c r="L192" s="1">
        <f>1-(K192/H192)</f>
        <v>0.51768488967531057</v>
      </c>
      <c r="M192" s="39">
        <v>0</v>
      </c>
      <c r="N192" s="40">
        <v>0</v>
      </c>
      <c r="O192" s="8"/>
    </row>
    <row r="193" spans="1:15" ht="135" x14ac:dyDescent="0.25">
      <c r="A193" s="2" t="s">
        <v>527</v>
      </c>
      <c r="B193" s="14">
        <v>1140816519</v>
      </c>
      <c r="C193" s="22">
        <v>2</v>
      </c>
      <c r="D193" s="8" t="s">
        <v>629</v>
      </c>
      <c r="E193" s="2" t="s">
        <v>425</v>
      </c>
      <c r="F193" s="10">
        <v>45342</v>
      </c>
      <c r="G193" s="10">
        <v>45462</v>
      </c>
      <c r="H193" s="43">
        <v>32000000</v>
      </c>
      <c r="I193" s="48">
        <v>8000000</v>
      </c>
      <c r="J193" s="43">
        <v>32000000</v>
      </c>
      <c r="K193" s="30">
        <f>H193-J193</f>
        <v>0</v>
      </c>
      <c r="L193" s="1">
        <f>1-(K193/H193)</f>
        <v>1</v>
      </c>
      <c r="M193" s="39">
        <v>0</v>
      </c>
      <c r="N193" s="40">
        <v>0</v>
      </c>
      <c r="O193" s="8"/>
    </row>
    <row r="194" spans="1:15" ht="75" x14ac:dyDescent="0.25">
      <c r="A194" s="2" t="s">
        <v>528</v>
      </c>
      <c r="B194" s="37">
        <v>1019042059</v>
      </c>
      <c r="C194" s="38">
        <v>4</v>
      </c>
      <c r="D194" s="8" t="s">
        <v>630</v>
      </c>
      <c r="E194" s="2" t="s">
        <v>426</v>
      </c>
      <c r="F194" s="10">
        <v>45343</v>
      </c>
      <c r="G194" s="10">
        <v>45657</v>
      </c>
      <c r="H194" s="43">
        <v>63860000</v>
      </c>
      <c r="I194" s="48">
        <v>6180000</v>
      </c>
      <c r="J194" s="43">
        <v>32960000</v>
      </c>
      <c r="K194" s="30">
        <f>H194-J194</f>
        <v>30900000</v>
      </c>
      <c r="L194" s="1">
        <f>1-(K194/H194)</f>
        <v>0.5161290322580645</v>
      </c>
      <c r="M194" s="39">
        <v>0</v>
      </c>
      <c r="N194" s="40">
        <v>0</v>
      </c>
      <c r="O194" s="8"/>
    </row>
    <row r="195" spans="1:15" ht="75" x14ac:dyDescent="0.25">
      <c r="A195" s="2" t="s">
        <v>529</v>
      </c>
      <c r="B195" s="37">
        <v>1076652101</v>
      </c>
      <c r="C195" s="38">
        <v>0</v>
      </c>
      <c r="D195" s="8" t="s">
        <v>631</v>
      </c>
      <c r="E195" s="2" t="s">
        <v>427</v>
      </c>
      <c r="F195" s="10">
        <v>45343</v>
      </c>
      <c r="G195" s="10">
        <v>45657</v>
      </c>
      <c r="H195" s="43">
        <v>74184033</v>
      </c>
      <c r="I195" s="48">
        <v>7179100</v>
      </c>
      <c r="J195" s="43">
        <v>38288533</v>
      </c>
      <c r="K195" s="30">
        <f>H195-J195</f>
        <v>35895500</v>
      </c>
      <c r="L195" s="1">
        <f>1-(K195/H195)</f>
        <v>0.51612903008387256</v>
      </c>
      <c r="M195" s="39">
        <v>0</v>
      </c>
      <c r="N195" s="40">
        <v>0</v>
      </c>
      <c r="O195" s="8"/>
    </row>
    <row r="196" spans="1:15" ht="45" x14ac:dyDescent="0.25">
      <c r="A196" s="2" t="s">
        <v>530</v>
      </c>
      <c r="B196" s="37">
        <v>1022446976</v>
      </c>
      <c r="C196" s="38">
        <v>9</v>
      </c>
      <c r="D196" s="8" t="s">
        <v>632</v>
      </c>
      <c r="E196" s="2" t="s">
        <v>428</v>
      </c>
      <c r="F196" s="10">
        <v>45343</v>
      </c>
      <c r="G196" s="10">
        <v>45524</v>
      </c>
      <c r="H196" s="43">
        <v>17040000</v>
      </c>
      <c r="I196" s="48">
        <v>2840000</v>
      </c>
      <c r="J196" s="43">
        <v>15146667</v>
      </c>
      <c r="K196" s="30">
        <f>H196-J196</f>
        <v>1893333</v>
      </c>
      <c r="L196" s="1">
        <f>1-(K196/H196)</f>
        <v>0.88888890845070423</v>
      </c>
      <c r="M196" s="39">
        <v>0</v>
      </c>
      <c r="N196" s="40">
        <v>0</v>
      </c>
      <c r="O196" s="8"/>
    </row>
    <row r="197" spans="1:15" ht="60" x14ac:dyDescent="0.25">
      <c r="A197" s="2" t="s">
        <v>531</v>
      </c>
      <c r="B197" s="37">
        <v>13463060</v>
      </c>
      <c r="C197" s="38">
        <v>6</v>
      </c>
      <c r="D197" s="8" t="s">
        <v>633</v>
      </c>
      <c r="E197" s="2" t="s">
        <v>429</v>
      </c>
      <c r="F197" s="10">
        <v>45344</v>
      </c>
      <c r="G197" s="10">
        <v>45525</v>
      </c>
      <c r="H197" s="43">
        <v>48000000</v>
      </c>
      <c r="I197" s="48">
        <v>8000000</v>
      </c>
      <c r="J197" s="43">
        <v>42400000</v>
      </c>
      <c r="K197" s="30">
        <f>H197-J197</f>
        <v>5600000</v>
      </c>
      <c r="L197" s="1">
        <f>1-(K197/H197)</f>
        <v>0.8833333333333333</v>
      </c>
      <c r="M197" s="39">
        <v>0</v>
      </c>
      <c r="N197" s="40">
        <v>0</v>
      </c>
      <c r="O197" s="8"/>
    </row>
    <row r="198" spans="1:15" ht="120" x14ac:dyDescent="0.25">
      <c r="A198" s="2" t="s">
        <v>532</v>
      </c>
      <c r="B198" s="14">
        <v>1026568484</v>
      </c>
      <c r="C198" s="22">
        <v>5</v>
      </c>
      <c r="D198" s="8" t="s">
        <v>634</v>
      </c>
      <c r="E198" s="2" t="s">
        <v>430</v>
      </c>
      <c r="F198" s="10">
        <v>45344</v>
      </c>
      <c r="G198" s="10">
        <v>45525</v>
      </c>
      <c r="H198" s="43">
        <v>48000000</v>
      </c>
      <c r="I198" s="48">
        <v>8000000</v>
      </c>
      <c r="J198" s="43">
        <v>34400000</v>
      </c>
      <c r="K198" s="30">
        <f>H198-J198</f>
        <v>13600000</v>
      </c>
      <c r="L198" s="1">
        <f>1-(K198/H198)</f>
        <v>0.71666666666666667</v>
      </c>
      <c r="M198" s="39">
        <v>0</v>
      </c>
      <c r="N198" s="40">
        <v>0</v>
      </c>
      <c r="O198" s="8"/>
    </row>
    <row r="199" spans="1:15" ht="90" x14ac:dyDescent="0.25">
      <c r="A199" s="2" t="s">
        <v>533</v>
      </c>
      <c r="B199" s="37">
        <v>1085250976</v>
      </c>
      <c r="C199" s="38">
        <v>5</v>
      </c>
      <c r="D199" s="8" t="s">
        <v>635</v>
      </c>
      <c r="E199" s="2" t="s">
        <v>431</v>
      </c>
      <c r="F199" s="10">
        <v>45344</v>
      </c>
      <c r="G199" s="10">
        <v>45657</v>
      </c>
      <c r="H199" s="43">
        <v>79567500</v>
      </c>
      <c r="I199" s="48">
        <v>7725000</v>
      </c>
      <c r="J199" s="43">
        <v>40942500</v>
      </c>
      <c r="K199" s="30">
        <f>H199-J199</f>
        <v>38625000</v>
      </c>
      <c r="L199" s="1">
        <f>1-(K199/H199)</f>
        <v>0.5145631067961165</v>
      </c>
      <c r="M199" s="39">
        <v>0</v>
      </c>
      <c r="N199" s="40">
        <v>0</v>
      </c>
      <c r="O199" s="8"/>
    </row>
    <row r="200" spans="1:15" ht="120" x14ac:dyDescent="0.25">
      <c r="A200" s="2" t="s">
        <v>534</v>
      </c>
      <c r="B200" s="14">
        <v>1020804012</v>
      </c>
      <c r="C200" s="22">
        <v>3</v>
      </c>
      <c r="D200" s="8" t="s">
        <v>636</v>
      </c>
      <c r="E200" s="2" t="s">
        <v>432</v>
      </c>
      <c r="F200" s="10">
        <v>45344</v>
      </c>
      <c r="G200" s="10">
        <v>45464</v>
      </c>
      <c r="H200" s="43">
        <v>28600000</v>
      </c>
      <c r="I200" s="48">
        <v>7150000</v>
      </c>
      <c r="J200" s="43">
        <v>28600000</v>
      </c>
      <c r="K200" s="30">
        <f>H200-J200</f>
        <v>0</v>
      </c>
      <c r="L200" s="1">
        <f>1-(K200/H200)</f>
        <v>1</v>
      </c>
      <c r="M200" s="39">
        <v>0</v>
      </c>
      <c r="N200" s="40">
        <v>0</v>
      </c>
      <c r="O200" s="8"/>
    </row>
    <row r="201" spans="1:15" ht="75" x14ac:dyDescent="0.25">
      <c r="A201" s="2" t="s">
        <v>535</v>
      </c>
      <c r="B201" s="37">
        <v>79985524</v>
      </c>
      <c r="C201" s="38">
        <v>1</v>
      </c>
      <c r="D201" s="8" t="s">
        <v>637</v>
      </c>
      <c r="E201" s="2" t="s">
        <v>433</v>
      </c>
      <c r="F201" s="10">
        <v>45344</v>
      </c>
      <c r="G201" s="10">
        <v>45657</v>
      </c>
      <c r="H201" s="43">
        <v>30385000</v>
      </c>
      <c r="I201" s="48">
        <v>2950000</v>
      </c>
      <c r="J201" s="43">
        <v>15635000</v>
      </c>
      <c r="K201" s="30">
        <f>H201-J201</f>
        <v>14750000</v>
      </c>
      <c r="L201" s="1">
        <f>1-(K201/H201)</f>
        <v>0.5145631067961165</v>
      </c>
      <c r="M201" s="39">
        <v>0</v>
      </c>
      <c r="N201" s="40">
        <v>0</v>
      </c>
      <c r="O201" s="8"/>
    </row>
    <row r="202" spans="1:15" ht="75" x14ac:dyDescent="0.25">
      <c r="A202" s="2" t="s">
        <v>536</v>
      </c>
      <c r="B202" s="14">
        <v>79688495</v>
      </c>
      <c r="C202" s="22">
        <v>2</v>
      </c>
      <c r="D202" s="8" t="s">
        <v>638</v>
      </c>
      <c r="E202" s="2" t="s">
        <v>434</v>
      </c>
      <c r="F202" s="10">
        <v>45345</v>
      </c>
      <c r="G202" s="10">
        <v>45526</v>
      </c>
      <c r="H202" s="43">
        <v>48000000</v>
      </c>
      <c r="I202" s="48">
        <v>8000000</v>
      </c>
      <c r="J202" s="43">
        <v>42133333</v>
      </c>
      <c r="K202" s="30">
        <f>H202-J202</f>
        <v>5866667</v>
      </c>
      <c r="L202" s="1">
        <f>1-(K202/H202)</f>
        <v>0.8777777708333333</v>
      </c>
      <c r="M202" s="39">
        <v>0</v>
      </c>
      <c r="N202" s="40">
        <v>0</v>
      </c>
      <c r="O202" s="8"/>
    </row>
    <row r="203" spans="1:15" ht="105" x14ac:dyDescent="0.25">
      <c r="A203" s="2" t="s">
        <v>537</v>
      </c>
      <c r="B203" s="14">
        <v>1032456470</v>
      </c>
      <c r="C203" s="22">
        <v>3</v>
      </c>
      <c r="D203" s="8" t="s">
        <v>639</v>
      </c>
      <c r="E203" s="2" t="s">
        <v>435</v>
      </c>
      <c r="F203" s="10">
        <v>45345</v>
      </c>
      <c r="G203" s="10">
        <v>45526</v>
      </c>
      <c r="H203" s="43">
        <v>48000000</v>
      </c>
      <c r="I203" s="48">
        <v>8000000</v>
      </c>
      <c r="J203" s="43">
        <v>42133333</v>
      </c>
      <c r="K203" s="30">
        <f>H203-J203</f>
        <v>5866667</v>
      </c>
      <c r="L203" s="1">
        <f>1-(K203/H203)</f>
        <v>0.8777777708333333</v>
      </c>
      <c r="M203" s="39">
        <v>0</v>
      </c>
      <c r="N203" s="40">
        <v>0</v>
      </c>
      <c r="O203" s="8"/>
    </row>
    <row r="204" spans="1:15" ht="120" x14ac:dyDescent="0.25">
      <c r="A204" s="4" t="s">
        <v>538</v>
      </c>
      <c r="B204" s="37">
        <v>1121885255</v>
      </c>
      <c r="C204" s="38">
        <v>9</v>
      </c>
      <c r="D204" s="8" t="s">
        <v>640</v>
      </c>
      <c r="E204" s="2" t="s">
        <v>436</v>
      </c>
      <c r="F204" s="10">
        <v>45345</v>
      </c>
      <c r="G204" s="7">
        <v>45618</v>
      </c>
      <c r="H204" s="47">
        <v>36594000</v>
      </c>
      <c r="I204" s="49">
        <v>4066000</v>
      </c>
      <c r="J204" s="43">
        <v>17348267</v>
      </c>
      <c r="K204" s="30">
        <v>0</v>
      </c>
      <c r="L204" s="1">
        <f>1-(K204/H204)</f>
        <v>1</v>
      </c>
      <c r="M204" s="39">
        <v>0</v>
      </c>
      <c r="N204" s="40">
        <v>0</v>
      </c>
      <c r="O204" s="8" t="s">
        <v>939</v>
      </c>
    </row>
    <row r="205" spans="1:15" ht="45" x14ac:dyDescent="0.25">
      <c r="A205" s="2" t="s">
        <v>539</v>
      </c>
      <c r="B205" s="37">
        <v>1030700108</v>
      </c>
      <c r="C205" s="38">
        <v>0</v>
      </c>
      <c r="D205" s="8" t="s">
        <v>641</v>
      </c>
      <c r="E205" s="2" t="s">
        <v>437</v>
      </c>
      <c r="F205" s="10">
        <v>45345</v>
      </c>
      <c r="G205" s="10">
        <v>45657</v>
      </c>
      <c r="H205" s="43">
        <v>30286667</v>
      </c>
      <c r="I205" s="48">
        <v>2950000</v>
      </c>
      <c r="J205" s="43">
        <v>15536667</v>
      </c>
      <c r="K205" s="30">
        <f>H205-J205</f>
        <v>14750000</v>
      </c>
      <c r="L205" s="1">
        <f>1-(K205/H205)</f>
        <v>0.51298701834705018</v>
      </c>
      <c r="M205" s="39">
        <v>0</v>
      </c>
      <c r="N205" s="40">
        <v>0</v>
      </c>
      <c r="O205" s="28"/>
    </row>
    <row r="206" spans="1:15" ht="75" x14ac:dyDescent="0.25">
      <c r="A206" s="2" t="s">
        <v>540</v>
      </c>
      <c r="B206" s="14">
        <v>1030421797</v>
      </c>
      <c r="C206" s="22">
        <v>8</v>
      </c>
      <c r="D206" s="8" t="s">
        <v>642</v>
      </c>
      <c r="E206" s="2" t="s">
        <v>438</v>
      </c>
      <c r="F206" s="10">
        <v>45345</v>
      </c>
      <c r="G206" s="10">
        <v>45657</v>
      </c>
      <c r="H206" s="43">
        <v>42093333</v>
      </c>
      <c r="I206" s="49">
        <v>4100000</v>
      </c>
      <c r="J206" s="43">
        <v>21593333</v>
      </c>
      <c r="K206" s="30">
        <f>H206-J206</f>
        <v>20500000</v>
      </c>
      <c r="L206" s="1">
        <f>1-(K206/H206)</f>
        <v>0.51298700913040074</v>
      </c>
      <c r="M206" s="39">
        <v>0</v>
      </c>
      <c r="N206" s="40">
        <v>0</v>
      </c>
      <c r="O206" s="18"/>
    </row>
    <row r="207" spans="1:15" ht="90" x14ac:dyDescent="0.25">
      <c r="A207" s="2" t="s">
        <v>541</v>
      </c>
      <c r="B207" s="37">
        <v>19486673</v>
      </c>
      <c r="C207" s="38">
        <v>1</v>
      </c>
      <c r="D207" s="8" t="s">
        <v>643</v>
      </c>
      <c r="E207" s="2" t="s">
        <v>439</v>
      </c>
      <c r="F207" s="10">
        <v>45345</v>
      </c>
      <c r="G207" s="10">
        <v>45657</v>
      </c>
      <c r="H207" s="43">
        <v>81106667</v>
      </c>
      <c r="I207" s="50">
        <v>7900000</v>
      </c>
      <c r="J207" s="43">
        <v>41606667</v>
      </c>
      <c r="K207" s="30">
        <f>H207-J207</f>
        <v>39500000</v>
      </c>
      <c r="L207" s="1">
        <f>1-(K207/H207)</f>
        <v>0.51298701498854582</v>
      </c>
      <c r="M207" s="39">
        <v>0</v>
      </c>
      <c r="N207" s="40">
        <v>0</v>
      </c>
      <c r="O207" s="8"/>
    </row>
    <row r="208" spans="1:15" ht="60" x14ac:dyDescent="0.25">
      <c r="A208" s="2" t="s">
        <v>542</v>
      </c>
      <c r="B208" s="37">
        <v>1019124114</v>
      </c>
      <c r="C208" s="38">
        <v>4</v>
      </c>
      <c r="D208" s="8" t="s">
        <v>644</v>
      </c>
      <c r="E208" s="2" t="s">
        <v>440</v>
      </c>
      <c r="F208" s="10">
        <v>45345</v>
      </c>
      <c r="G208" s="10">
        <v>45526</v>
      </c>
      <c r="H208" s="48">
        <v>11700000</v>
      </c>
      <c r="I208" s="51">
        <v>1950000</v>
      </c>
      <c r="J208" s="43">
        <v>10270000</v>
      </c>
      <c r="K208" s="30">
        <f>H208-J208</f>
        <v>1430000</v>
      </c>
      <c r="L208" s="1">
        <f>1-(K208/H208)</f>
        <v>0.87777777777777777</v>
      </c>
      <c r="M208" s="39">
        <v>0</v>
      </c>
      <c r="N208" s="40">
        <v>0</v>
      </c>
      <c r="O208" s="8"/>
    </row>
    <row r="209" spans="1:15" ht="120" x14ac:dyDescent="0.25">
      <c r="A209" s="2" t="s">
        <v>543</v>
      </c>
      <c r="B209" s="14">
        <v>1096231278</v>
      </c>
      <c r="C209" s="22">
        <v>1</v>
      </c>
      <c r="D209" s="8" t="s">
        <v>645</v>
      </c>
      <c r="E209" s="2" t="s">
        <v>441</v>
      </c>
      <c r="F209" s="10">
        <v>45348</v>
      </c>
      <c r="G209" s="10">
        <v>45468</v>
      </c>
      <c r="H209" s="43">
        <v>28600000</v>
      </c>
      <c r="I209" s="52">
        <v>7150000</v>
      </c>
      <c r="J209" s="43">
        <v>28600000</v>
      </c>
      <c r="K209" s="30">
        <f>H209-J209</f>
        <v>0</v>
      </c>
      <c r="L209" s="1">
        <f>1-(K209/H209)</f>
        <v>1</v>
      </c>
      <c r="M209" s="39">
        <v>0</v>
      </c>
      <c r="N209" s="40">
        <v>0</v>
      </c>
      <c r="O209" s="8"/>
    </row>
    <row r="210" spans="1:15" ht="75" x14ac:dyDescent="0.25">
      <c r="A210" s="2" t="s">
        <v>544</v>
      </c>
      <c r="B210" s="14">
        <v>1030565655</v>
      </c>
      <c r="C210" s="22">
        <v>9</v>
      </c>
      <c r="D210" s="8" t="s">
        <v>646</v>
      </c>
      <c r="E210" s="2" t="s">
        <v>442</v>
      </c>
      <c r="F210" s="10">
        <v>45352</v>
      </c>
      <c r="G210" s="10">
        <v>45657</v>
      </c>
      <c r="H210" s="43">
        <v>50000000</v>
      </c>
      <c r="I210" s="48">
        <v>5000000</v>
      </c>
      <c r="J210" s="43">
        <v>25000000</v>
      </c>
      <c r="K210" s="30">
        <f>H210-J210</f>
        <v>25000000</v>
      </c>
      <c r="L210" s="1">
        <f>1-(K210/H210)</f>
        <v>0.5</v>
      </c>
      <c r="M210" s="39">
        <v>0</v>
      </c>
      <c r="N210" s="40">
        <v>0</v>
      </c>
      <c r="O210" s="8"/>
    </row>
    <row r="211" spans="1:15" ht="75" x14ac:dyDescent="0.25">
      <c r="A211" s="2" t="s">
        <v>545</v>
      </c>
      <c r="B211" s="14">
        <v>79261679</v>
      </c>
      <c r="C211" s="22">
        <v>7</v>
      </c>
      <c r="D211" s="8" t="s">
        <v>647</v>
      </c>
      <c r="E211" s="2" t="s">
        <v>443</v>
      </c>
      <c r="F211" s="10">
        <v>45349</v>
      </c>
      <c r="G211" s="10">
        <v>45657</v>
      </c>
      <c r="H211" s="43">
        <v>52186667</v>
      </c>
      <c r="I211" s="48">
        <v>5150000</v>
      </c>
      <c r="J211" s="43">
        <v>26436667</v>
      </c>
      <c r="K211" s="30">
        <f>H211-J211</f>
        <v>25750000</v>
      </c>
      <c r="L211" s="1">
        <f>1-(K211/H211)</f>
        <v>0.50657895052006285</v>
      </c>
      <c r="M211" s="39">
        <v>0</v>
      </c>
      <c r="N211" s="40">
        <v>0</v>
      </c>
      <c r="O211" s="8"/>
    </row>
    <row r="212" spans="1:15" ht="45" x14ac:dyDescent="0.25">
      <c r="A212" s="2" t="s">
        <v>546</v>
      </c>
      <c r="B212" s="37">
        <v>80189295</v>
      </c>
      <c r="C212" s="38">
        <v>9</v>
      </c>
      <c r="D212" s="8" t="s">
        <v>648</v>
      </c>
      <c r="E212" s="2" t="s">
        <v>444</v>
      </c>
      <c r="F212" s="10">
        <v>45352</v>
      </c>
      <c r="G212" s="10">
        <v>45535</v>
      </c>
      <c r="H212" s="43">
        <v>54000000</v>
      </c>
      <c r="I212" s="48">
        <v>9000000</v>
      </c>
      <c r="J212" s="43">
        <v>45000000</v>
      </c>
      <c r="K212" s="30">
        <f>H212-J212</f>
        <v>9000000</v>
      </c>
      <c r="L212" s="1">
        <f>1-(K212/H212)</f>
        <v>0.83333333333333337</v>
      </c>
      <c r="M212" s="39">
        <v>0</v>
      </c>
      <c r="N212" s="40">
        <v>0</v>
      </c>
      <c r="O212" s="8"/>
    </row>
    <row r="213" spans="1:15" ht="45" x14ac:dyDescent="0.25">
      <c r="A213" s="2" t="s">
        <v>547</v>
      </c>
      <c r="B213" s="37">
        <v>1031148185</v>
      </c>
      <c r="C213" s="38">
        <v>4</v>
      </c>
      <c r="D213" s="8" t="s">
        <v>649</v>
      </c>
      <c r="E213" s="2" t="s">
        <v>445</v>
      </c>
      <c r="F213" s="10">
        <v>45355</v>
      </c>
      <c r="G213" s="10">
        <v>45538</v>
      </c>
      <c r="H213" s="43">
        <v>11700000</v>
      </c>
      <c r="I213" s="48">
        <v>1950000</v>
      </c>
      <c r="J213" s="43">
        <v>8385000</v>
      </c>
      <c r="K213" s="30">
        <f>H213-J213</f>
        <v>3315000</v>
      </c>
      <c r="L213" s="1">
        <f>1-(K213/H213)</f>
        <v>0.71666666666666667</v>
      </c>
      <c r="M213" s="39">
        <v>0</v>
      </c>
      <c r="N213" s="40">
        <v>0</v>
      </c>
      <c r="O213" s="8"/>
    </row>
    <row r="214" spans="1:15" ht="45" x14ac:dyDescent="0.25">
      <c r="A214" s="26" t="s">
        <v>548</v>
      </c>
      <c r="B214" s="14">
        <v>1032484552</v>
      </c>
      <c r="C214" s="22">
        <v>8</v>
      </c>
      <c r="D214" s="27" t="s">
        <v>650</v>
      </c>
      <c r="E214" s="2" t="s">
        <v>446</v>
      </c>
      <c r="F214" s="10">
        <v>45352</v>
      </c>
      <c r="G214" s="10">
        <v>45535</v>
      </c>
      <c r="H214" s="43">
        <v>25200000</v>
      </c>
      <c r="I214" s="48">
        <v>4200000</v>
      </c>
      <c r="J214" s="43">
        <v>21000000</v>
      </c>
      <c r="K214" s="30">
        <f>H214-J214</f>
        <v>4200000</v>
      </c>
      <c r="L214" s="1">
        <f>1-(K214/H214)</f>
        <v>0.83333333333333337</v>
      </c>
      <c r="M214" s="39">
        <v>0</v>
      </c>
      <c r="N214" s="40">
        <v>0</v>
      </c>
      <c r="O214" s="27"/>
    </row>
    <row r="215" spans="1:15" ht="45" x14ac:dyDescent="0.25">
      <c r="A215" s="26" t="s">
        <v>549</v>
      </c>
      <c r="B215" s="14">
        <v>52716265</v>
      </c>
      <c r="C215" s="22">
        <v>8</v>
      </c>
      <c r="D215" s="27" t="s">
        <v>651</v>
      </c>
      <c r="E215" s="2" t="s">
        <v>447</v>
      </c>
      <c r="F215" s="10">
        <v>45352</v>
      </c>
      <c r="G215" s="41">
        <v>45657</v>
      </c>
      <c r="H215" s="43">
        <v>19500000</v>
      </c>
      <c r="I215" s="48">
        <v>1950000</v>
      </c>
      <c r="J215" s="43">
        <v>9750000</v>
      </c>
      <c r="K215" s="30">
        <f>H215-J215</f>
        <v>9750000</v>
      </c>
      <c r="L215" s="1">
        <f>1-(K215/H215)</f>
        <v>0.5</v>
      </c>
      <c r="M215" s="39">
        <v>0</v>
      </c>
      <c r="N215" s="40">
        <v>0</v>
      </c>
      <c r="O215" s="8"/>
    </row>
    <row r="216" spans="1:15" ht="90" x14ac:dyDescent="0.25">
      <c r="A216" s="2" t="s">
        <v>550</v>
      </c>
      <c r="B216" s="37">
        <v>1032467452</v>
      </c>
      <c r="C216" s="38">
        <v>8</v>
      </c>
      <c r="D216" s="27" t="s">
        <v>652</v>
      </c>
      <c r="E216" s="2" t="s">
        <v>448</v>
      </c>
      <c r="F216" s="10">
        <v>45355</v>
      </c>
      <c r="G216" s="10">
        <v>45503</v>
      </c>
      <c r="H216" s="43">
        <v>35770000</v>
      </c>
      <c r="I216" s="48">
        <v>7300000</v>
      </c>
      <c r="J216" s="43">
        <v>35770000</v>
      </c>
      <c r="K216" s="30">
        <f>H216-J216</f>
        <v>0</v>
      </c>
      <c r="L216" s="1">
        <f>1-(K216/H216)</f>
        <v>1</v>
      </c>
      <c r="M216" s="39">
        <v>0</v>
      </c>
      <c r="N216" s="40">
        <v>0</v>
      </c>
      <c r="O216" s="8"/>
    </row>
    <row r="217" spans="1:15" ht="135" x14ac:dyDescent="0.25">
      <c r="A217" s="2" t="s">
        <v>551</v>
      </c>
      <c r="B217" s="37">
        <v>1013607487</v>
      </c>
      <c r="C217" s="38">
        <v>8</v>
      </c>
      <c r="D217" s="27" t="s">
        <v>653</v>
      </c>
      <c r="E217" s="2" t="s">
        <v>449</v>
      </c>
      <c r="F217" s="10">
        <v>45355</v>
      </c>
      <c r="G217" s="10">
        <v>45476</v>
      </c>
      <c r="H217" s="43">
        <v>21600000</v>
      </c>
      <c r="I217" s="48">
        <v>5400000</v>
      </c>
      <c r="J217" s="43">
        <v>21600000</v>
      </c>
      <c r="K217" s="30">
        <f>H217-J217</f>
        <v>0</v>
      </c>
      <c r="L217" s="1">
        <f>1-(K217/H217)</f>
        <v>1</v>
      </c>
      <c r="M217" s="39">
        <v>0</v>
      </c>
      <c r="N217" s="40">
        <v>0</v>
      </c>
      <c r="O217" s="18"/>
    </row>
    <row r="218" spans="1:15" ht="75" x14ac:dyDescent="0.25">
      <c r="A218" s="4" t="s">
        <v>657</v>
      </c>
      <c r="B218" s="14">
        <v>1010215529</v>
      </c>
      <c r="C218" s="22">
        <v>5</v>
      </c>
      <c r="D218" s="5" t="s">
        <v>675</v>
      </c>
      <c r="E218" s="2" t="s">
        <v>693</v>
      </c>
      <c r="F218" s="7">
        <v>45357</v>
      </c>
      <c r="G218" s="7">
        <v>45657</v>
      </c>
      <c r="H218" s="43">
        <v>81616667</v>
      </c>
      <c r="I218" s="53">
        <v>8300000</v>
      </c>
      <c r="J218" s="43">
        <v>40116667</v>
      </c>
      <c r="K218" s="30">
        <f>H218-J218</f>
        <v>41500000</v>
      </c>
      <c r="L218" s="1">
        <f>1-(K218/H218)</f>
        <v>0.49152542580549141</v>
      </c>
      <c r="M218" s="39">
        <v>0</v>
      </c>
      <c r="N218" s="40">
        <v>0</v>
      </c>
      <c r="O218" s="18"/>
    </row>
    <row r="219" spans="1:15" ht="60" x14ac:dyDescent="0.25">
      <c r="A219" s="4" t="s">
        <v>658</v>
      </c>
      <c r="B219" s="14">
        <v>52916846</v>
      </c>
      <c r="C219" s="22">
        <v>5</v>
      </c>
      <c r="D219" s="5" t="s">
        <v>676</v>
      </c>
      <c r="E219" s="2" t="s">
        <v>694</v>
      </c>
      <c r="F219" s="7">
        <v>45357</v>
      </c>
      <c r="G219" s="7">
        <v>45540</v>
      </c>
      <c r="H219" s="43">
        <v>30000000</v>
      </c>
      <c r="I219" s="48">
        <v>5000000</v>
      </c>
      <c r="J219" s="43">
        <v>24166667</v>
      </c>
      <c r="K219" s="30">
        <f>H219-J219</f>
        <v>5833333</v>
      </c>
      <c r="L219" s="1">
        <f>1-(K219/H219)</f>
        <v>0.80555556666666672</v>
      </c>
      <c r="M219" s="39">
        <v>0</v>
      </c>
      <c r="N219" s="40">
        <v>0</v>
      </c>
      <c r="O219" s="18"/>
    </row>
    <row r="220" spans="1:15" ht="45" x14ac:dyDescent="0.25">
      <c r="A220" s="4" t="s">
        <v>659</v>
      </c>
      <c r="B220" s="14">
        <v>79987795</v>
      </c>
      <c r="C220" s="22">
        <v>1</v>
      </c>
      <c r="D220" s="5" t="s">
        <v>677</v>
      </c>
      <c r="E220" s="2" t="s">
        <v>695</v>
      </c>
      <c r="F220" s="7">
        <v>45357</v>
      </c>
      <c r="G220" s="7">
        <v>45657</v>
      </c>
      <c r="H220" s="43">
        <v>68833333</v>
      </c>
      <c r="I220" s="53">
        <v>7000000</v>
      </c>
      <c r="J220" s="43">
        <v>33833333</v>
      </c>
      <c r="K220" s="30">
        <f>H220-J220</f>
        <v>35000000</v>
      </c>
      <c r="L220" s="1">
        <f>1-(K220/H220)</f>
        <v>0.49152542126646692</v>
      </c>
      <c r="M220" s="39">
        <v>0</v>
      </c>
      <c r="N220" s="40">
        <v>0</v>
      </c>
      <c r="O220" s="18"/>
    </row>
    <row r="221" spans="1:15" ht="60" x14ac:dyDescent="0.25">
      <c r="A221" s="4" t="s">
        <v>660</v>
      </c>
      <c r="B221" s="14">
        <v>1010185067</v>
      </c>
      <c r="C221" s="22">
        <v>4</v>
      </c>
      <c r="D221" s="5" t="s">
        <v>678</v>
      </c>
      <c r="E221" s="2" t="s">
        <v>696</v>
      </c>
      <c r="F221" s="7">
        <v>45358</v>
      </c>
      <c r="G221" s="7">
        <v>45479</v>
      </c>
      <c r="H221" s="43">
        <v>20000000</v>
      </c>
      <c r="I221" s="48">
        <v>5000000</v>
      </c>
      <c r="J221" s="43">
        <v>20000000</v>
      </c>
      <c r="K221" s="30">
        <f>H221-J221</f>
        <v>0</v>
      </c>
      <c r="L221" s="1">
        <f>1-(K221/H221)</f>
        <v>1</v>
      </c>
      <c r="M221" s="39">
        <v>0</v>
      </c>
      <c r="N221" s="40">
        <v>0</v>
      </c>
      <c r="O221" s="18"/>
    </row>
    <row r="222" spans="1:15" ht="90" x14ac:dyDescent="0.25">
      <c r="A222" s="4" t="s">
        <v>661</v>
      </c>
      <c r="B222" s="14">
        <v>1083007226</v>
      </c>
      <c r="C222" s="22">
        <v>2</v>
      </c>
      <c r="D222" s="5" t="s">
        <v>679</v>
      </c>
      <c r="E222" s="2" t="s">
        <v>697</v>
      </c>
      <c r="F222" s="7">
        <v>45358</v>
      </c>
      <c r="G222" s="10">
        <v>45449</v>
      </c>
      <c r="H222" s="43">
        <v>12000000</v>
      </c>
      <c r="I222" s="48">
        <v>4000000</v>
      </c>
      <c r="J222" s="43">
        <v>10266667</v>
      </c>
      <c r="K222" s="30">
        <f>H222-J222</f>
        <v>1733333</v>
      </c>
      <c r="L222" s="1">
        <f>1-(K222/H222)</f>
        <v>0.85555558333333337</v>
      </c>
      <c r="M222" s="39">
        <v>0</v>
      </c>
      <c r="N222" s="40">
        <v>0</v>
      </c>
      <c r="O222" s="8" t="s">
        <v>818</v>
      </c>
    </row>
    <row r="223" spans="1:15" ht="60" x14ac:dyDescent="0.25">
      <c r="A223" s="4" t="s">
        <v>662</v>
      </c>
      <c r="B223" s="14">
        <v>1019146315</v>
      </c>
      <c r="C223" s="22">
        <v>2</v>
      </c>
      <c r="D223" s="5" t="s">
        <v>680</v>
      </c>
      <c r="E223" s="2" t="s">
        <v>698</v>
      </c>
      <c r="F223" s="10">
        <v>45359</v>
      </c>
      <c r="G223" s="7">
        <v>45657</v>
      </c>
      <c r="H223" s="31">
        <v>19045000</v>
      </c>
      <c r="I223" s="53">
        <v>1950000</v>
      </c>
      <c r="J223" s="43">
        <v>9295000</v>
      </c>
      <c r="K223" s="30">
        <f>H223-J223</f>
        <v>9750000</v>
      </c>
      <c r="L223" s="1">
        <f>1-(K223/H223)</f>
        <v>0.48805460750853247</v>
      </c>
      <c r="M223" s="39">
        <v>0</v>
      </c>
      <c r="N223" s="40">
        <v>0</v>
      </c>
      <c r="O223" s="18"/>
    </row>
    <row r="224" spans="1:15" ht="45" x14ac:dyDescent="0.25">
      <c r="A224" s="4" t="s">
        <v>663</v>
      </c>
      <c r="B224" s="14">
        <v>800020006</v>
      </c>
      <c r="C224" s="22">
        <v>1</v>
      </c>
      <c r="D224" s="5" t="s">
        <v>681</v>
      </c>
      <c r="E224" s="2" t="s">
        <v>699</v>
      </c>
      <c r="F224" s="7">
        <v>45363</v>
      </c>
      <c r="G224" s="10">
        <v>45657</v>
      </c>
      <c r="H224" s="31">
        <v>38754625</v>
      </c>
      <c r="I224" s="49">
        <v>38754625</v>
      </c>
      <c r="J224" s="43">
        <v>2806809.04</v>
      </c>
      <c r="K224" s="30">
        <f>H224-J224</f>
        <v>35947815.960000001</v>
      </c>
      <c r="L224" s="1">
        <f>1-(K224/H224)</f>
        <v>7.2425137386827987E-2</v>
      </c>
      <c r="M224" s="39">
        <v>0</v>
      </c>
      <c r="N224" s="40">
        <v>0</v>
      </c>
      <c r="O224" s="18"/>
    </row>
    <row r="225" spans="1:15" ht="90" x14ac:dyDescent="0.25">
      <c r="A225" s="4" t="s">
        <v>664</v>
      </c>
      <c r="B225" s="37">
        <v>1023897303</v>
      </c>
      <c r="C225" s="38">
        <v>0</v>
      </c>
      <c r="D225" s="5" t="s">
        <v>682</v>
      </c>
      <c r="E225" s="2" t="s">
        <v>700</v>
      </c>
      <c r="F225" s="7">
        <v>45362</v>
      </c>
      <c r="G225" s="10">
        <v>45545</v>
      </c>
      <c r="H225" s="31">
        <v>46200000</v>
      </c>
      <c r="I225" s="48">
        <v>7700000</v>
      </c>
      <c r="J225" s="43">
        <v>12833333</v>
      </c>
      <c r="K225" s="30">
        <f>H225-J225</f>
        <v>33366667</v>
      </c>
      <c r="L225" s="1">
        <f>1-(K225/H225)</f>
        <v>0.27777777056277053</v>
      </c>
      <c r="M225" s="39">
        <v>0</v>
      </c>
      <c r="N225" s="40">
        <v>0</v>
      </c>
      <c r="O225" s="18"/>
    </row>
    <row r="226" spans="1:15" ht="135" x14ac:dyDescent="0.25">
      <c r="A226" s="4" t="s">
        <v>665</v>
      </c>
      <c r="B226" s="14">
        <v>1014195504</v>
      </c>
      <c r="C226" s="22">
        <v>9</v>
      </c>
      <c r="D226" s="5" t="s">
        <v>683</v>
      </c>
      <c r="E226" s="2" t="s">
        <v>701</v>
      </c>
      <c r="F226" s="7">
        <v>45362</v>
      </c>
      <c r="G226" s="10">
        <v>45483</v>
      </c>
      <c r="H226" s="31">
        <v>21600000</v>
      </c>
      <c r="I226" s="48">
        <v>5400000</v>
      </c>
      <c r="J226" s="43">
        <v>21600000</v>
      </c>
      <c r="K226" s="30">
        <f>H226-J226</f>
        <v>0</v>
      </c>
      <c r="L226" s="1">
        <f>1-(K226/H226)</f>
        <v>1</v>
      </c>
      <c r="M226" s="39">
        <v>0</v>
      </c>
      <c r="N226" s="40">
        <v>0</v>
      </c>
      <c r="O226" s="18"/>
    </row>
    <row r="227" spans="1:15" ht="60" x14ac:dyDescent="0.25">
      <c r="A227" s="2" t="s">
        <v>666</v>
      </c>
      <c r="B227" s="14">
        <v>1026259752</v>
      </c>
      <c r="C227" s="22">
        <v>9</v>
      </c>
      <c r="D227" s="5" t="s">
        <v>684</v>
      </c>
      <c r="E227" s="2" t="s">
        <v>702</v>
      </c>
      <c r="F227" s="7">
        <v>45364</v>
      </c>
      <c r="G227" s="10">
        <v>45485</v>
      </c>
      <c r="H227" s="31">
        <v>26000000</v>
      </c>
      <c r="I227" s="48">
        <v>6500000</v>
      </c>
      <c r="J227" s="43">
        <v>26000000</v>
      </c>
      <c r="K227" s="30">
        <f>H227-J227</f>
        <v>0</v>
      </c>
      <c r="L227" s="1">
        <f>1-(K227/H227)</f>
        <v>1</v>
      </c>
      <c r="M227" s="39">
        <v>0</v>
      </c>
      <c r="N227" s="40">
        <v>0</v>
      </c>
      <c r="O227" s="18"/>
    </row>
    <row r="228" spans="1:15" ht="45" x14ac:dyDescent="0.25">
      <c r="A228" s="4" t="s">
        <v>667</v>
      </c>
      <c r="B228" s="14">
        <v>15443887</v>
      </c>
      <c r="C228" s="22">
        <v>1</v>
      </c>
      <c r="D228" s="5" t="s">
        <v>685</v>
      </c>
      <c r="E228" s="2" t="s">
        <v>703</v>
      </c>
      <c r="F228" s="7">
        <v>45364</v>
      </c>
      <c r="G228" s="10">
        <v>45592</v>
      </c>
      <c r="H228" s="31">
        <v>45000000</v>
      </c>
      <c r="I228" s="53">
        <v>6000000</v>
      </c>
      <c r="J228" s="43">
        <v>27600000</v>
      </c>
      <c r="K228" s="30">
        <f>H228-J228</f>
        <v>17400000</v>
      </c>
      <c r="L228" s="1">
        <f>1-(K228/H228)</f>
        <v>0.61333333333333329</v>
      </c>
      <c r="M228" s="39">
        <v>0</v>
      </c>
      <c r="N228" s="40">
        <v>0</v>
      </c>
      <c r="O228" s="18"/>
    </row>
    <row r="229" spans="1:15" ht="75" x14ac:dyDescent="0.25">
      <c r="A229" s="4" t="s">
        <v>668</v>
      </c>
      <c r="B229" s="14">
        <v>860007336</v>
      </c>
      <c r="C229" s="22">
        <v>1</v>
      </c>
      <c r="D229" s="5" t="s">
        <v>686</v>
      </c>
      <c r="E229" s="2" t="s">
        <v>704</v>
      </c>
      <c r="F229" s="7">
        <v>45372</v>
      </c>
      <c r="G229" s="10">
        <v>45657</v>
      </c>
      <c r="H229" s="31">
        <v>1029659312</v>
      </c>
      <c r="I229" s="49">
        <v>1029659312</v>
      </c>
      <c r="J229" s="43">
        <v>52919197</v>
      </c>
      <c r="K229" s="30">
        <f>H229-J229</f>
        <v>976740115</v>
      </c>
      <c r="L229" s="1">
        <f>1-(K229/H229)</f>
        <v>5.139486078867217E-2</v>
      </c>
      <c r="M229" s="39">
        <v>0</v>
      </c>
      <c r="N229" s="40">
        <v>0</v>
      </c>
      <c r="O229" s="18"/>
    </row>
    <row r="230" spans="1:15" ht="60" x14ac:dyDescent="0.25">
      <c r="A230" s="4" t="s">
        <v>669</v>
      </c>
      <c r="B230" s="14">
        <v>52097431</v>
      </c>
      <c r="C230" s="22">
        <v>7</v>
      </c>
      <c r="D230" s="5" t="s">
        <v>687</v>
      </c>
      <c r="E230" s="2" t="s">
        <v>705</v>
      </c>
      <c r="F230" s="7">
        <v>45370</v>
      </c>
      <c r="G230" s="10">
        <v>45553</v>
      </c>
      <c r="H230" s="31">
        <v>17700000</v>
      </c>
      <c r="I230" s="48">
        <v>2950000</v>
      </c>
      <c r="J230" s="43">
        <v>10030000</v>
      </c>
      <c r="K230" s="30">
        <f>H230-J230</f>
        <v>7670000</v>
      </c>
      <c r="L230" s="1">
        <f>1-(K230/H230)</f>
        <v>0.56666666666666665</v>
      </c>
      <c r="M230" s="39">
        <v>0</v>
      </c>
      <c r="N230" s="40">
        <v>0</v>
      </c>
      <c r="O230" s="18"/>
    </row>
    <row r="231" spans="1:15" ht="90" x14ac:dyDescent="0.25">
      <c r="A231" s="4" t="s">
        <v>670</v>
      </c>
      <c r="B231" s="14">
        <v>1098705422</v>
      </c>
      <c r="C231" s="22">
        <v>9</v>
      </c>
      <c r="D231" s="5" t="s">
        <v>688</v>
      </c>
      <c r="E231" s="2" t="s">
        <v>706</v>
      </c>
      <c r="F231" s="7">
        <v>45371</v>
      </c>
      <c r="G231" s="10">
        <v>45657</v>
      </c>
      <c r="H231" s="31">
        <v>65566667</v>
      </c>
      <c r="I231" s="53">
        <v>7000000</v>
      </c>
      <c r="J231" s="43">
        <v>30566667</v>
      </c>
      <c r="K231" s="30">
        <f>H231-J231</f>
        <v>35000000</v>
      </c>
      <c r="L231" s="1">
        <f>1-(K231/H231)</f>
        <v>0.46619217353232245</v>
      </c>
      <c r="M231" s="39">
        <v>0</v>
      </c>
      <c r="N231" s="40">
        <v>0</v>
      </c>
      <c r="O231" s="18"/>
    </row>
    <row r="232" spans="1:15" ht="60" x14ac:dyDescent="0.25">
      <c r="A232" s="4" t="s">
        <v>671</v>
      </c>
      <c r="B232" s="14">
        <v>80751310</v>
      </c>
      <c r="C232" s="22">
        <v>1</v>
      </c>
      <c r="D232" s="5" t="s">
        <v>689</v>
      </c>
      <c r="E232" s="2" t="s">
        <v>707</v>
      </c>
      <c r="F232" s="10">
        <v>45372</v>
      </c>
      <c r="G232" s="10">
        <v>45463</v>
      </c>
      <c r="H232" s="31">
        <v>8250000</v>
      </c>
      <c r="I232" s="48">
        <v>2750000</v>
      </c>
      <c r="J232" s="43">
        <v>8250000</v>
      </c>
      <c r="K232" s="30">
        <f>H232-J232</f>
        <v>0</v>
      </c>
      <c r="L232" s="1">
        <f>1-(K232/H232)</f>
        <v>1</v>
      </c>
      <c r="M232" s="39">
        <v>0</v>
      </c>
      <c r="N232" s="40">
        <v>0</v>
      </c>
      <c r="O232" s="18"/>
    </row>
    <row r="233" spans="1:15" ht="60" x14ac:dyDescent="0.25">
      <c r="A233" s="4" t="s">
        <v>672</v>
      </c>
      <c r="B233" s="14">
        <v>52547861</v>
      </c>
      <c r="C233" s="22">
        <v>2</v>
      </c>
      <c r="D233" s="5" t="s">
        <v>690</v>
      </c>
      <c r="E233" s="2" t="s">
        <v>708</v>
      </c>
      <c r="F233" s="7">
        <v>45383</v>
      </c>
      <c r="G233" s="10">
        <v>45596</v>
      </c>
      <c r="H233" s="31">
        <v>42000000</v>
      </c>
      <c r="I233" s="48">
        <v>6000000</v>
      </c>
      <c r="J233" s="43">
        <v>24000000</v>
      </c>
      <c r="K233" s="30">
        <f>H233-J233</f>
        <v>18000000</v>
      </c>
      <c r="L233" s="1">
        <f>1-(K233/H233)</f>
        <v>0.5714285714285714</v>
      </c>
      <c r="M233" s="39">
        <v>0</v>
      </c>
      <c r="N233" s="40">
        <v>0</v>
      </c>
      <c r="O233" s="18"/>
    </row>
    <row r="234" spans="1:15" ht="75" x14ac:dyDescent="0.25">
      <c r="A234" s="4" t="s">
        <v>673</v>
      </c>
      <c r="B234" s="14">
        <v>80199525</v>
      </c>
      <c r="C234" s="22">
        <v>0</v>
      </c>
      <c r="D234" s="5" t="s">
        <v>691</v>
      </c>
      <c r="E234" s="2" t="s">
        <v>709</v>
      </c>
      <c r="F234" s="7">
        <v>45383</v>
      </c>
      <c r="G234" s="10">
        <v>45565</v>
      </c>
      <c r="H234" s="31">
        <v>49800000</v>
      </c>
      <c r="I234" s="48">
        <v>8300000</v>
      </c>
      <c r="J234" s="43">
        <v>33200000</v>
      </c>
      <c r="K234" s="30">
        <f>H234-J234</f>
        <v>16600000</v>
      </c>
      <c r="L234" s="1">
        <f>1-(K234/H234)</f>
        <v>0.66666666666666674</v>
      </c>
      <c r="M234" s="39">
        <v>0</v>
      </c>
      <c r="N234" s="40">
        <v>0</v>
      </c>
      <c r="O234" s="18"/>
    </row>
    <row r="235" spans="1:15" ht="45" x14ac:dyDescent="0.25">
      <c r="A235" s="4" t="s">
        <v>674</v>
      </c>
      <c r="B235" s="14">
        <v>800252836</v>
      </c>
      <c r="C235" s="22">
        <v>3</v>
      </c>
      <c r="D235" s="5" t="s">
        <v>692</v>
      </c>
      <c r="E235" s="2" t="s">
        <v>710</v>
      </c>
      <c r="F235" s="7">
        <v>45383</v>
      </c>
      <c r="G235" s="10">
        <v>45565</v>
      </c>
      <c r="H235" s="31">
        <v>13974765</v>
      </c>
      <c r="I235" s="53">
        <v>2122960</v>
      </c>
      <c r="J235" s="43">
        <v>4458216</v>
      </c>
      <c r="K235" s="30">
        <f>H235-J235</f>
        <v>9516549</v>
      </c>
      <c r="L235" s="1">
        <f>1-(K235/H235)</f>
        <v>0.31901903180482816</v>
      </c>
      <c r="M235" s="39">
        <v>0</v>
      </c>
      <c r="N235" s="40">
        <v>0</v>
      </c>
      <c r="O235" s="18"/>
    </row>
    <row r="236" spans="1:15" ht="135" x14ac:dyDescent="0.25">
      <c r="A236" s="4" t="s">
        <v>728</v>
      </c>
      <c r="B236" s="14">
        <v>1015458546</v>
      </c>
      <c r="C236" s="22">
        <v>1</v>
      </c>
      <c r="D236" s="5" t="s">
        <v>742</v>
      </c>
      <c r="E236" s="2" t="s">
        <v>713</v>
      </c>
      <c r="F236" s="10">
        <v>45386</v>
      </c>
      <c r="G236" s="10">
        <v>45568</v>
      </c>
      <c r="H236" s="31">
        <v>32400000</v>
      </c>
      <c r="I236" s="48">
        <v>5400000</v>
      </c>
      <c r="J236" s="43">
        <v>21060000</v>
      </c>
      <c r="K236" s="30">
        <f>H236-J236</f>
        <v>11340000</v>
      </c>
      <c r="L236" s="1">
        <f>1-(K236/H236)</f>
        <v>0.65</v>
      </c>
      <c r="M236" s="39">
        <v>0</v>
      </c>
      <c r="N236" s="40">
        <v>0</v>
      </c>
      <c r="O236" s="18"/>
    </row>
    <row r="237" spans="1:15" ht="45" x14ac:dyDescent="0.25">
      <c r="A237" s="4" t="s">
        <v>729</v>
      </c>
      <c r="B237" s="14">
        <v>901004671</v>
      </c>
      <c r="C237" s="22">
        <v>9</v>
      </c>
      <c r="D237" s="5" t="s">
        <v>743</v>
      </c>
      <c r="E237" s="2" t="s">
        <v>714</v>
      </c>
      <c r="F237" s="7">
        <v>45398</v>
      </c>
      <c r="G237" s="10">
        <v>45458</v>
      </c>
      <c r="H237" s="31">
        <v>1277080</v>
      </c>
      <c r="I237" s="49">
        <v>1277080</v>
      </c>
      <c r="J237" s="43">
        <v>0</v>
      </c>
      <c r="K237" s="30">
        <f>H237-J237</f>
        <v>1277080</v>
      </c>
      <c r="L237" s="1">
        <f>1-(K237/H237)</f>
        <v>0</v>
      </c>
      <c r="M237" s="39">
        <v>0</v>
      </c>
      <c r="N237" s="40">
        <v>0</v>
      </c>
      <c r="O237" s="18"/>
    </row>
    <row r="238" spans="1:15" ht="75" x14ac:dyDescent="0.25">
      <c r="A238" s="4" t="s">
        <v>730</v>
      </c>
      <c r="B238" s="14">
        <v>1052395304</v>
      </c>
      <c r="C238" s="22">
        <v>9</v>
      </c>
      <c r="D238" s="5" t="s">
        <v>744</v>
      </c>
      <c r="E238" s="2" t="s">
        <v>715</v>
      </c>
      <c r="F238" s="10">
        <v>45392</v>
      </c>
      <c r="G238" s="10">
        <v>45657</v>
      </c>
      <c r="H238" s="31">
        <v>60465000</v>
      </c>
      <c r="I238" s="53">
        <v>6950000</v>
      </c>
      <c r="J238" s="43">
        <v>25715000</v>
      </c>
      <c r="K238" s="30">
        <f>H238-J238</f>
        <v>34750000</v>
      </c>
      <c r="L238" s="1">
        <f>1-(K238/H238)</f>
        <v>0.42528735632183912</v>
      </c>
      <c r="M238" s="39">
        <v>0</v>
      </c>
      <c r="N238" s="40">
        <v>0</v>
      </c>
      <c r="O238" s="18"/>
    </row>
    <row r="239" spans="1:15" ht="30" x14ac:dyDescent="0.25">
      <c r="A239" s="4" t="s">
        <v>731</v>
      </c>
      <c r="B239" s="14">
        <v>800153993</v>
      </c>
      <c r="C239" s="22">
        <v>7</v>
      </c>
      <c r="D239" s="5" t="s">
        <v>731</v>
      </c>
      <c r="E239" s="2" t="s">
        <v>716</v>
      </c>
      <c r="F239" s="7">
        <v>45394</v>
      </c>
      <c r="G239" s="10">
        <v>45657</v>
      </c>
      <c r="H239" s="31">
        <v>99977850</v>
      </c>
      <c r="I239" s="49">
        <v>99977850</v>
      </c>
      <c r="J239" s="43">
        <v>0</v>
      </c>
      <c r="K239" s="30">
        <f>H239-J239</f>
        <v>99977850</v>
      </c>
      <c r="L239" s="1">
        <f>1-(K239/H239)</f>
        <v>0</v>
      </c>
      <c r="M239" s="39">
        <v>0</v>
      </c>
      <c r="N239" s="40">
        <v>0</v>
      </c>
      <c r="O239" s="18"/>
    </row>
    <row r="240" spans="1:15" ht="75" x14ac:dyDescent="0.25">
      <c r="A240" s="4" t="s">
        <v>732</v>
      </c>
      <c r="B240" s="14">
        <v>900336119</v>
      </c>
      <c r="C240" s="22">
        <v>5</v>
      </c>
      <c r="D240" s="5" t="s">
        <v>745</v>
      </c>
      <c r="E240" s="2" t="s">
        <v>717</v>
      </c>
      <c r="F240" s="7">
        <v>45406</v>
      </c>
      <c r="G240" s="10">
        <v>45657</v>
      </c>
      <c r="H240" s="31">
        <v>1255000</v>
      </c>
      <c r="I240" s="49">
        <v>1255000</v>
      </c>
      <c r="J240" s="43">
        <v>0</v>
      </c>
      <c r="K240" s="30">
        <f>H240-J240</f>
        <v>1255000</v>
      </c>
      <c r="L240" s="1">
        <f>1-(K240/H240)</f>
        <v>0</v>
      </c>
      <c r="M240" s="39">
        <v>0</v>
      </c>
      <c r="N240" s="40">
        <v>0</v>
      </c>
      <c r="O240" s="18"/>
    </row>
    <row r="241" spans="1:15" ht="45" x14ac:dyDescent="0.25">
      <c r="A241" s="4" t="s">
        <v>733</v>
      </c>
      <c r="B241" s="14">
        <v>1014289693</v>
      </c>
      <c r="C241" s="22">
        <v>7</v>
      </c>
      <c r="D241" s="5" t="s">
        <v>746</v>
      </c>
      <c r="E241" s="2" t="s">
        <v>718</v>
      </c>
      <c r="F241" s="7">
        <v>45398</v>
      </c>
      <c r="G241" s="10">
        <v>45580</v>
      </c>
      <c r="H241" s="31">
        <v>41700000</v>
      </c>
      <c r="I241" s="48">
        <v>6950000</v>
      </c>
      <c r="J241" s="43">
        <v>24325000</v>
      </c>
      <c r="K241" s="30">
        <f>H241-J241</f>
        <v>17375000</v>
      </c>
      <c r="L241" s="1">
        <f>1-(K241/H241)</f>
        <v>0.58333333333333326</v>
      </c>
      <c r="M241" s="39">
        <v>0</v>
      </c>
      <c r="N241" s="40">
        <v>0</v>
      </c>
      <c r="O241" s="18"/>
    </row>
    <row r="242" spans="1:15" ht="90" x14ac:dyDescent="0.25">
      <c r="A242" s="4" t="s">
        <v>734</v>
      </c>
      <c r="B242" s="14">
        <v>9398721</v>
      </c>
      <c r="C242" s="22">
        <v>3</v>
      </c>
      <c r="D242" s="5" t="s">
        <v>747</v>
      </c>
      <c r="E242" s="2" t="s">
        <v>719</v>
      </c>
      <c r="F242" s="7">
        <v>45398</v>
      </c>
      <c r="G242" s="10">
        <v>45657</v>
      </c>
      <c r="H242" s="31">
        <v>59500000</v>
      </c>
      <c r="I242" s="53">
        <v>7000000</v>
      </c>
      <c r="J242" s="43">
        <v>24500000</v>
      </c>
      <c r="K242" s="30">
        <f>H242-J242</f>
        <v>35000000</v>
      </c>
      <c r="L242" s="1">
        <f>1-(K242/H242)</f>
        <v>0.41176470588235292</v>
      </c>
      <c r="M242" s="39">
        <v>0</v>
      </c>
      <c r="N242" s="40">
        <v>0</v>
      </c>
      <c r="O242" s="18"/>
    </row>
    <row r="243" spans="1:15" ht="90" x14ac:dyDescent="0.25">
      <c r="A243" s="4" t="s">
        <v>79</v>
      </c>
      <c r="B243" s="37">
        <v>1130744149</v>
      </c>
      <c r="C243" s="22">
        <v>4</v>
      </c>
      <c r="D243" s="5" t="s">
        <v>748</v>
      </c>
      <c r="E243" s="2" t="s">
        <v>720</v>
      </c>
      <c r="F243" s="7">
        <v>45398</v>
      </c>
      <c r="G243" s="10">
        <v>45657</v>
      </c>
      <c r="H243" s="31">
        <v>68000000</v>
      </c>
      <c r="I243" s="53">
        <v>8300000</v>
      </c>
      <c r="J243" s="43">
        <v>28300000</v>
      </c>
      <c r="K243" s="30">
        <f>H243-J243</f>
        <v>39700000</v>
      </c>
      <c r="L243" s="1">
        <f>1-(K243/H243)</f>
        <v>0.41617647058823526</v>
      </c>
      <c r="M243" s="39">
        <v>1</v>
      </c>
      <c r="N243" s="13">
        <v>1800000</v>
      </c>
      <c r="O243" s="8" t="s">
        <v>862</v>
      </c>
    </row>
    <row r="244" spans="1:15" ht="60" x14ac:dyDescent="0.25">
      <c r="A244" s="4" t="s">
        <v>735</v>
      </c>
      <c r="B244" s="14">
        <v>901376413</v>
      </c>
      <c r="C244" s="22">
        <v>0</v>
      </c>
      <c r="D244" s="5" t="s">
        <v>749</v>
      </c>
      <c r="E244" s="2" t="s">
        <v>721</v>
      </c>
      <c r="F244" s="7">
        <v>45415</v>
      </c>
      <c r="G244" s="10">
        <v>45657</v>
      </c>
      <c r="H244" s="31">
        <v>5000000</v>
      </c>
      <c r="I244" s="49">
        <v>5000000</v>
      </c>
      <c r="J244" s="43">
        <v>0</v>
      </c>
      <c r="K244" s="30">
        <f>H244-J244</f>
        <v>5000000</v>
      </c>
      <c r="L244" s="1">
        <f>1-(K244/H244)</f>
        <v>0</v>
      </c>
      <c r="M244" s="39">
        <v>0</v>
      </c>
      <c r="N244" s="40">
        <v>0</v>
      </c>
      <c r="O244" s="18"/>
    </row>
    <row r="245" spans="1:15" ht="105" x14ac:dyDescent="0.25">
      <c r="A245" s="4" t="s">
        <v>736</v>
      </c>
      <c r="B245" s="14">
        <v>830058677</v>
      </c>
      <c r="C245" s="22">
        <v>7</v>
      </c>
      <c r="D245" s="5" t="s">
        <v>750</v>
      </c>
      <c r="E245" s="2" t="s">
        <v>722</v>
      </c>
      <c r="F245" s="7">
        <v>45400</v>
      </c>
      <c r="G245" s="10">
        <v>45443</v>
      </c>
      <c r="H245" s="31">
        <v>36806097</v>
      </c>
      <c r="I245" s="31">
        <v>36806097</v>
      </c>
      <c r="J245" s="43">
        <v>24729096.460000001</v>
      </c>
      <c r="K245" s="30">
        <f>H245-J245</f>
        <v>12077000.539999999</v>
      </c>
      <c r="L245" s="1">
        <f>1-(K245/H245)</f>
        <v>0.67187500103583386</v>
      </c>
      <c r="M245" s="39">
        <v>1</v>
      </c>
      <c r="N245" s="40">
        <v>12077001</v>
      </c>
      <c r="O245" s="18" t="s">
        <v>820</v>
      </c>
    </row>
    <row r="246" spans="1:15" ht="60" x14ac:dyDescent="0.25">
      <c r="A246" s="4" t="s">
        <v>737</v>
      </c>
      <c r="B246" s="14">
        <v>52816943</v>
      </c>
      <c r="C246" s="22">
        <v>2</v>
      </c>
      <c r="D246" s="5" t="s">
        <v>751</v>
      </c>
      <c r="E246" s="2" t="s">
        <v>723</v>
      </c>
      <c r="F246" s="7">
        <v>45404</v>
      </c>
      <c r="G246" s="10">
        <v>45657</v>
      </c>
      <c r="H246" s="31">
        <v>66400000</v>
      </c>
      <c r="I246" s="53">
        <v>8000000</v>
      </c>
      <c r="J246" s="43">
        <v>10400000</v>
      </c>
      <c r="K246" s="30">
        <f>H246-J246</f>
        <v>56000000</v>
      </c>
      <c r="L246" s="1">
        <f>1-(K246/H246)</f>
        <v>0.15662650602409633</v>
      </c>
      <c r="M246" s="39">
        <v>0</v>
      </c>
      <c r="N246" s="40">
        <v>0</v>
      </c>
      <c r="O246" s="18"/>
    </row>
    <row r="247" spans="1:15" ht="90" x14ac:dyDescent="0.25">
      <c r="A247" s="4" t="s">
        <v>738</v>
      </c>
      <c r="B247" s="14">
        <v>901458497</v>
      </c>
      <c r="C247" s="22">
        <v>1</v>
      </c>
      <c r="D247" s="5" t="s">
        <v>752</v>
      </c>
      <c r="E247" s="2" t="s">
        <v>724</v>
      </c>
      <c r="F247" s="7">
        <v>45406</v>
      </c>
      <c r="G247" s="10">
        <v>45588</v>
      </c>
      <c r="H247" s="31">
        <v>54000000</v>
      </c>
      <c r="I247" s="48">
        <v>9000000</v>
      </c>
      <c r="J247" s="43">
        <v>0</v>
      </c>
      <c r="K247" s="30">
        <f>H247-J247</f>
        <v>54000000</v>
      </c>
      <c r="L247" s="1">
        <f>1-(K247/H247)</f>
        <v>0</v>
      </c>
      <c r="M247" s="39">
        <v>0</v>
      </c>
      <c r="N247" s="40">
        <v>0</v>
      </c>
      <c r="O247" s="18"/>
    </row>
    <row r="248" spans="1:15" ht="90" x14ac:dyDescent="0.25">
      <c r="A248" s="4" t="s">
        <v>739</v>
      </c>
      <c r="B248" s="14">
        <v>52070437</v>
      </c>
      <c r="C248" s="22">
        <v>3</v>
      </c>
      <c r="D248" s="5" t="s">
        <v>753</v>
      </c>
      <c r="E248" s="2" t="s">
        <v>725</v>
      </c>
      <c r="F248" s="7">
        <v>45407</v>
      </c>
      <c r="G248" s="10">
        <v>45589</v>
      </c>
      <c r="H248" s="31">
        <v>54000000</v>
      </c>
      <c r="I248" s="48">
        <v>9000000</v>
      </c>
      <c r="J248" s="43">
        <v>28800000</v>
      </c>
      <c r="K248" s="30">
        <f>H248-J248</f>
        <v>25200000</v>
      </c>
      <c r="L248" s="1">
        <f>1-(K248/H248)</f>
        <v>0.53333333333333333</v>
      </c>
      <c r="M248" s="39">
        <v>0</v>
      </c>
      <c r="N248" s="40">
        <v>0</v>
      </c>
      <c r="O248" s="18"/>
    </row>
    <row r="249" spans="1:15" ht="75" x14ac:dyDescent="0.25">
      <c r="A249" s="4" t="s">
        <v>740</v>
      </c>
      <c r="B249" s="14">
        <v>830011008</v>
      </c>
      <c r="C249" s="22">
        <v>7</v>
      </c>
      <c r="D249" s="5" t="s">
        <v>754</v>
      </c>
      <c r="E249" s="2" t="s">
        <v>726</v>
      </c>
      <c r="F249" s="7">
        <v>45414</v>
      </c>
      <c r="G249" s="10">
        <v>45657</v>
      </c>
      <c r="H249" s="31">
        <v>79820000</v>
      </c>
      <c r="I249" s="49">
        <v>79820000</v>
      </c>
      <c r="J249" s="43">
        <v>0</v>
      </c>
      <c r="K249" s="30">
        <f>H249-J249</f>
        <v>79820000</v>
      </c>
      <c r="L249" s="1">
        <f>1-(K249/H249)</f>
        <v>0</v>
      </c>
      <c r="M249" s="39">
        <v>0</v>
      </c>
      <c r="N249" s="40">
        <v>0</v>
      </c>
      <c r="O249" s="18"/>
    </row>
    <row r="250" spans="1:15" ht="105" x14ac:dyDescent="0.25">
      <c r="A250" s="4" t="s">
        <v>741</v>
      </c>
      <c r="B250" s="14">
        <v>1000515195</v>
      </c>
      <c r="C250" s="22">
        <v>1</v>
      </c>
      <c r="D250" s="5" t="s">
        <v>755</v>
      </c>
      <c r="E250" s="2" t="s">
        <v>727</v>
      </c>
      <c r="F250" s="7">
        <v>45414</v>
      </c>
      <c r="G250" s="10">
        <v>45596</v>
      </c>
      <c r="H250" s="31">
        <v>25060000</v>
      </c>
      <c r="I250" s="53">
        <v>4200000</v>
      </c>
      <c r="J250" s="43">
        <v>12460000</v>
      </c>
      <c r="K250" s="30">
        <f>H250-J250</f>
        <v>12600000</v>
      </c>
      <c r="L250" s="1">
        <f>1-(K250/H250)</f>
        <v>0.4972067039106145</v>
      </c>
      <c r="M250" s="39">
        <v>0</v>
      </c>
      <c r="N250" s="40">
        <v>0</v>
      </c>
      <c r="O250" s="18"/>
    </row>
    <row r="251" spans="1:15" ht="90" x14ac:dyDescent="0.25">
      <c r="A251" s="4" t="s">
        <v>779</v>
      </c>
      <c r="B251" s="14">
        <v>1048846324</v>
      </c>
      <c r="C251" s="22">
        <v>8</v>
      </c>
      <c r="D251" s="5" t="s">
        <v>793</v>
      </c>
      <c r="E251" s="7" t="s">
        <v>759</v>
      </c>
      <c r="F251" s="7">
        <v>45414</v>
      </c>
      <c r="G251" s="10">
        <v>45596</v>
      </c>
      <c r="H251" s="31">
        <v>35800000</v>
      </c>
      <c r="I251" s="47">
        <v>6000000</v>
      </c>
      <c r="J251" s="43">
        <v>17800000</v>
      </c>
      <c r="K251" s="30">
        <f>H251-J251</f>
        <v>18000000</v>
      </c>
      <c r="L251" s="1">
        <f>1-(K251/H251)</f>
        <v>0.4972067039106145</v>
      </c>
      <c r="M251" s="39">
        <v>0</v>
      </c>
      <c r="N251" s="40">
        <v>0</v>
      </c>
      <c r="O251" s="18"/>
    </row>
    <row r="252" spans="1:15" ht="105" x14ac:dyDescent="0.25">
      <c r="A252" s="4" t="s">
        <v>780</v>
      </c>
      <c r="B252" s="14">
        <v>80731823</v>
      </c>
      <c r="C252" s="22">
        <v>2</v>
      </c>
      <c r="D252" s="5" t="s">
        <v>794</v>
      </c>
      <c r="E252" s="7" t="s">
        <v>760</v>
      </c>
      <c r="F252" s="7">
        <v>45418</v>
      </c>
      <c r="G252" s="10">
        <v>45601</v>
      </c>
      <c r="H252" s="31">
        <v>24500000</v>
      </c>
      <c r="I252" s="47">
        <v>4200000</v>
      </c>
      <c r="J252" s="43">
        <v>11900000</v>
      </c>
      <c r="K252" s="30">
        <f>H252-J252</f>
        <v>12600000</v>
      </c>
      <c r="L252" s="1">
        <f>1-(K252/H252)</f>
        <v>0.48571428571428577</v>
      </c>
      <c r="M252" s="39">
        <v>0</v>
      </c>
      <c r="N252" s="40">
        <v>0</v>
      </c>
      <c r="O252" s="18"/>
    </row>
    <row r="253" spans="1:15" ht="45" x14ac:dyDescent="0.25">
      <c r="A253" s="4" t="s">
        <v>781</v>
      </c>
      <c r="B253" s="14">
        <v>80033949</v>
      </c>
      <c r="C253" s="22">
        <v>7</v>
      </c>
      <c r="D253" s="5" t="s">
        <v>795</v>
      </c>
      <c r="E253" s="7" t="s">
        <v>761</v>
      </c>
      <c r="F253" s="7">
        <v>45419</v>
      </c>
      <c r="G253" s="10">
        <v>45571</v>
      </c>
      <c r="H253" s="31">
        <v>40800000</v>
      </c>
      <c r="I253" s="47">
        <v>8160000</v>
      </c>
      <c r="J253" s="43">
        <v>22848000</v>
      </c>
      <c r="K253" s="30">
        <f>H253-J253</f>
        <v>17952000</v>
      </c>
      <c r="L253" s="1">
        <f>1-(K253/H253)</f>
        <v>0.56000000000000005</v>
      </c>
      <c r="M253" s="39">
        <v>0</v>
      </c>
      <c r="N253" s="40">
        <v>0</v>
      </c>
      <c r="O253" s="18"/>
    </row>
    <row r="254" spans="1:15" ht="90" x14ac:dyDescent="0.25">
      <c r="A254" s="4" t="s">
        <v>782</v>
      </c>
      <c r="B254" s="14">
        <v>79594068</v>
      </c>
      <c r="C254" s="22">
        <v>6</v>
      </c>
      <c r="D254" s="5" t="s">
        <v>796</v>
      </c>
      <c r="E254" s="7" t="s">
        <v>762</v>
      </c>
      <c r="F254" s="7">
        <v>45426</v>
      </c>
      <c r="G254" s="10">
        <v>45609</v>
      </c>
      <c r="H254" s="31">
        <v>42000000</v>
      </c>
      <c r="I254" s="47">
        <v>7000000</v>
      </c>
      <c r="J254" s="43">
        <v>17966667</v>
      </c>
      <c r="K254" s="30">
        <f>H254-J254</f>
        <v>24033333</v>
      </c>
      <c r="L254" s="1">
        <f>1-(K254/H254)</f>
        <v>0.42777778571428571</v>
      </c>
      <c r="M254" s="39">
        <v>0</v>
      </c>
      <c r="N254" s="40">
        <v>0</v>
      </c>
      <c r="O254" s="18"/>
    </row>
    <row r="255" spans="1:15" ht="60" x14ac:dyDescent="0.25">
      <c r="A255" s="4" t="s">
        <v>783</v>
      </c>
      <c r="B255" s="14">
        <v>1026564905</v>
      </c>
      <c r="C255" s="22">
        <v>6</v>
      </c>
      <c r="D255" s="5" t="s">
        <v>797</v>
      </c>
      <c r="E255" s="7" t="s">
        <v>763</v>
      </c>
      <c r="F255" s="7">
        <v>45429</v>
      </c>
      <c r="G255" s="10">
        <v>45579</v>
      </c>
      <c r="H255" s="31">
        <v>32500000</v>
      </c>
      <c r="I255" s="47">
        <v>6500000</v>
      </c>
      <c r="J255" s="43">
        <v>16033333</v>
      </c>
      <c r="K255" s="30">
        <f>H255-J255</f>
        <v>16466667</v>
      </c>
      <c r="L255" s="1">
        <f>1-(K255/H255)</f>
        <v>0.49333332307692312</v>
      </c>
      <c r="M255" s="39">
        <v>0</v>
      </c>
      <c r="N255" s="40">
        <v>0</v>
      </c>
      <c r="O255" s="18"/>
    </row>
    <row r="256" spans="1:15" ht="105" x14ac:dyDescent="0.25">
      <c r="A256" s="4" t="s">
        <v>784</v>
      </c>
      <c r="B256" s="14">
        <v>1070918764</v>
      </c>
      <c r="C256" s="22">
        <v>5</v>
      </c>
      <c r="D256" s="5" t="s">
        <v>798</v>
      </c>
      <c r="E256" s="7" t="s">
        <v>764</v>
      </c>
      <c r="F256" s="7">
        <v>45432</v>
      </c>
      <c r="G256" s="10">
        <v>45615</v>
      </c>
      <c r="H256" s="31">
        <v>25200000</v>
      </c>
      <c r="I256" s="47">
        <v>4200000</v>
      </c>
      <c r="J256" s="43">
        <v>9940000</v>
      </c>
      <c r="K256" s="30">
        <f>H256-J256</f>
        <v>15260000</v>
      </c>
      <c r="L256" s="1">
        <f>1-(K256/H256)</f>
        <v>0.39444444444444449</v>
      </c>
      <c r="M256" s="39">
        <v>0</v>
      </c>
      <c r="N256" s="40">
        <v>0</v>
      </c>
      <c r="O256" s="18"/>
    </row>
    <row r="257" spans="1:15" ht="75" x14ac:dyDescent="0.25">
      <c r="A257" s="4" t="s">
        <v>90</v>
      </c>
      <c r="B257" s="14">
        <v>1026580093</v>
      </c>
      <c r="C257" s="22">
        <v>8</v>
      </c>
      <c r="D257" s="5" t="s">
        <v>799</v>
      </c>
      <c r="E257" s="7" t="s">
        <v>765</v>
      </c>
      <c r="F257" s="7">
        <v>45432</v>
      </c>
      <c r="G257" s="10">
        <v>45615</v>
      </c>
      <c r="H257" s="31">
        <v>27600000</v>
      </c>
      <c r="I257" s="47">
        <v>4600000</v>
      </c>
      <c r="J257" s="43">
        <v>10886667</v>
      </c>
      <c r="K257" s="30">
        <f>H257-J257</f>
        <v>16713333</v>
      </c>
      <c r="L257" s="1">
        <f>1-(K257/H257)</f>
        <v>0.3944444565217391</v>
      </c>
      <c r="M257" s="39">
        <v>0</v>
      </c>
      <c r="N257" s="40">
        <v>0</v>
      </c>
      <c r="O257" s="18"/>
    </row>
    <row r="258" spans="1:15" ht="90" x14ac:dyDescent="0.25">
      <c r="A258" s="4" t="s">
        <v>785</v>
      </c>
      <c r="B258" s="14">
        <v>1030616015</v>
      </c>
      <c r="C258" s="22">
        <v>5</v>
      </c>
      <c r="D258" s="5" t="s">
        <v>800</v>
      </c>
      <c r="E258" s="7" t="s">
        <v>766</v>
      </c>
      <c r="F258" s="7">
        <v>45432</v>
      </c>
      <c r="G258" s="10">
        <v>45610</v>
      </c>
      <c r="H258" s="31">
        <v>25200000</v>
      </c>
      <c r="I258" s="47">
        <v>4200000</v>
      </c>
      <c r="J258" s="43">
        <v>9940000</v>
      </c>
      <c r="K258" s="30">
        <f>H258-J258</f>
        <v>15260000</v>
      </c>
      <c r="L258" s="1">
        <f>1-(K258/H258)</f>
        <v>0.39444444444444449</v>
      </c>
      <c r="M258" s="39">
        <v>0</v>
      </c>
      <c r="N258" s="40">
        <v>0</v>
      </c>
      <c r="O258" s="18"/>
    </row>
    <row r="259" spans="1:15" ht="45" x14ac:dyDescent="0.25">
      <c r="A259" s="4" t="s">
        <v>786</v>
      </c>
      <c r="B259" s="14">
        <v>1032475103</v>
      </c>
      <c r="C259" s="22">
        <v>6</v>
      </c>
      <c r="D259" s="5" t="s">
        <v>801</v>
      </c>
      <c r="E259" s="7" t="s">
        <v>767</v>
      </c>
      <c r="F259" s="7">
        <v>45432</v>
      </c>
      <c r="G259" s="10">
        <v>45615</v>
      </c>
      <c r="H259" s="31">
        <v>17700000</v>
      </c>
      <c r="I259" s="47">
        <v>2950000</v>
      </c>
      <c r="J259" s="43">
        <v>6981667</v>
      </c>
      <c r="K259" s="30">
        <f>H259-J259</f>
        <v>10718333</v>
      </c>
      <c r="L259" s="1">
        <f>1-(K259/H259)</f>
        <v>0.39444446327683613</v>
      </c>
      <c r="M259" s="39">
        <v>0</v>
      </c>
      <c r="N259" s="40">
        <v>0</v>
      </c>
      <c r="O259" s="18"/>
    </row>
    <row r="260" spans="1:15" ht="45" x14ac:dyDescent="0.25">
      <c r="A260" s="4" t="s">
        <v>105</v>
      </c>
      <c r="B260" s="14">
        <v>52372465</v>
      </c>
      <c r="C260" s="22">
        <v>6</v>
      </c>
      <c r="D260" s="5" t="s">
        <v>802</v>
      </c>
      <c r="E260" s="7" t="s">
        <v>768</v>
      </c>
      <c r="F260" s="7">
        <v>45432</v>
      </c>
      <c r="G260" s="10">
        <v>45615</v>
      </c>
      <c r="H260" s="31">
        <v>17700000</v>
      </c>
      <c r="I260" s="47">
        <v>2950000</v>
      </c>
      <c r="J260" s="43">
        <v>6981667</v>
      </c>
      <c r="K260" s="30">
        <f>H260-J260</f>
        <v>10718333</v>
      </c>
      <c r="L260" s="1">
        <f>1-(K260/H260)</f>
        <v>0.39444446327683613</v>
      </c>
      <c r="M260" s="39">
        <v>0</v>
      </c>
      <c r="N260" s="40">
        <v>0</v>
      </c>
      <c r="O260" s="18"/>
    </row>
    <row r="261" spans="1:15" ht="60" x14ac:dyDescent="0.25">
      <c r="A261" s="4" t="s">
        <v>787</v>
      </c>
      <c r="B261" s="14">
        <v>1100953571</v>
      </c>
      <c r="C261" s="22">
        <v>7</v>
      </c>
      <c r="D261" s="5" t="s">
        <v>803</v>
      </c>
      <c r="E261" s="7" t="s">
        <v>769</v>
      </c>
      <c r="F261" s="7">
        <v>45432</v>
      </c>
      <c r="G261" s="10">
        <v>45615</v>
      </c>
      <c r="H261" s="31">
        <v>25200000</v>
      </c>
      <c r="I261" s="47">
        <v>4200000</v>
      </c>
      <c r="J261" s="43">
        <v>9940000</v>
      </c>
      <c r="K261" s="30">
        <f>H261-J261</f>
        <v>15260000</v>
      </c>
      <c r="L261" s="1">
        <f>1-(K261/H261)</f>
        <v>0.39444444444444449</v>
      </c>
      <c r="M261" s="39">
        <v>0</v>
      </c>
      <c r="N261" s="40">
        <v>0</v>
      </c>
      <c r="O261" s="18"/>
    </row>
    <row r="262" spans="1:15" ht="105" x14ac:dyDescent="0.25">
      <c r="A262" s="4" t="s">
        <v>106</v>
      </c>
      <c r="B262" s="14">
        <v>79509918</v>
      </c>
      <c r="C262" s="22">
        <v>1</v>
      </c>
      <c r="D262" s="5" t="s">
        <v>804</v>
      </c>
      <c r="E262" s="7" t="s">
        <v>770</v>
      </c>
      <c r="F262" s="7">
        <v>45433</v>
      </c>
      <c r="G262" s="7">
        <v>45616</v>
      </c>
      <c r="H262" s="31">
        <v>25200000</v>
      </c>
      <c r="I262" s="47">
        <v>4200000</v>
      </c>
      <c r="J262" s="43">
        <v>9800000</v>
      </c>
      <c r="K262" s="30">
        <f>H262-J262</f>
        <v>15400000</v>
      </c>
      <c r="L262" s="1">
        <f>1-(K262/H262)</f>
        <v>0.38888888888888884</v>
      </c>
      <c r="M262" s="39">
        <v>0</v>
      </c>
      <c r="N262" s="40">
        <v>0</v>
      </c>
      <c r="O262" s="18"/>
    </row>
    <row r="263" spans="1:15" ht="45" x14ac:dyDescent="0.25">
      <c r="A263" s="4" t="s">
        <v>95</v>
      </c>
      <c r="B263" s="14">
        <v>40440947</v>
      </c>
      <c r="C263" s="22">
        <v>2</v>
      </c>
      <c r="D263" s="5" t="s">
        <v>805</v>
      </c>
      <c r="E263" s="7" t="s">
        <v>771</v>
      </c>
      <c r="F263" s="7">
        <v>45433</v>
      </c>
      <c r="G263" s="7">
        <v>45616</v>
      </c>
      <c r="H263" s="31">
        <v>17700000</v>
      </c>
      <c r="I263" s="47">
        <v>2950000</v>
      </c>
      <c r="J263" s="43">
        <v>6883333</v>
      </c>
      <c r="K263" s="30">
        <f>H263-J263</f>
        <v>10816667</v>
      </c>
      <c r="L263" s="1">
        <f>1-(K263/H263)</f>
        <v>0.38888887005649719</v>
      </c>
      <c r="M263" s="39">
        <v>0</v>
      </c>
      <c r="N263" s="40">
        <v>0</v>
      </c>
      <c r="O263" s="18"/>
    </row>
    <row r="264" spans="1:15" ht="105" x14ac:dyDescent="0.25">
      <c r="A264" s="4" t="s">
        <v>94</v>
      </c>
      <c r="B264" s="14">
        <v>1018415834</v>
      </c>
      <c r="C264" s="22">
        <v>4</v>
      </c>
      <c r="D264" s="5" t="s">
        <v>806</v>
      </c>
      <c r="E264" s="7" t="s">
        <v>772</v>
      </c>
      <c r="F264" s="7">
        <v>45433</v>
      </c>
      <c r="G264" s="7">
        <v>45616</v>
      </c>
      <c r="H264" s="31">
        <v>25200000</v>
      </c>
      <c r="I264" s="47">
        <v>4200000</v>
      </c>
      <c r="J264" s="43">
        <v>9800000</v>
      </c>
      <c r="K264" s="30">
        <f>H264-J264</f>
        <v>15400000</v>
      </c>
      <c r="L264" s="1">
        <f>1-(K264/H264)</f>
        <v>0.38888888888888884</v>
      </c>
      <c r="M264" s="39">
        <v>0</v>
      </c>
      <c r="N264" s="40">
        <v>0</v>
      </c>
      <c r="O264" s="18"/>
    </row>
    <row r="265" spans="1:15" ht="105" x14ac:dyDescent="0.25">
      <c r="A265" s="4" t="s">
        <v>788</v>
      </c>
      <c r="B265" s="14">
        <v>1010212660</v>
      </c>
      <c r="C265" s="22">
        <v>9</v>
      </c>
      <c r="D265" s="5" t="s">
        <v>807</v>
      </c>
      <c r="E265" s="7" t="s">
        <v>773</v>
      </c>
      <c r="F265" s="7">
        <v>45433</v>
      </c>
      <c r="G265" s="7">
        <v>45616</v>
      </c>
      <c r="H265" s="31">
        <v>25200000</v>
      </c>
      <c r="I265" s="47">
        <v>4200000</v>
      </c>
      <c r="J265" s="43">
        <v>9800000</v>
      </c>
      <c r="K265" s="30">
        <f>H265-J265</f>
        <v>15400000</v>
      </c>
      <c r="L265" s="1">
        <f>1-(K265/H265)</f>
        <v>0.38888888888888884</v>
      </c>
      <c r="M265" s="39">
        <v>0</v>
      </c>
      <c r="N265" s="40">
        <v>0</v>
      </c>
      <c r="O265" s="18"/>
    </row>
    <row r="266" spans="1:15" ht="60" x14ac:dyDescent="0.25">
      <c r="A266" s="4" t="s">
        <v>789</v>
      </c>
      <c r="B266" s="14">
        <v>1090428817</v>
      </c>
      <c r="C266" s="22">
        <v>7</v>
      </c>
      <c r="D266" s="5" t="s">
        <v>808</v>
      </c>
      <c r="E266" s="7" t="s">
        <v>774</v>
      </c>
      <c r="F266" s="7">
        <v>45433</v>
      </c>
      <c r="G266" s="7">
        <v>45657</v>
      </c>
      <c r="H266" s="31">
        <v>47300000</v>
      </c>
      <c r="I266" s="47">
        <v>6450000</v>
      </c>
      <c r="J266" s="43">
        <v>15050000</v>
      </c>
      <c r="K266" s="30">
        <f>H266-J266</f>
        <v>32250000</v>
      </c>
      <c r="L266" s="1">
        <f>1-(K266/H266)</f>
        <v>0.31818181818181823</v>
      </c>
      <c r="M266" s="39">
        <v>0</v>
      </c>
      <c r="N266" s="40">
        <v>0</v>
      </c>
      <c r="O266" s="18"/>
    </row>
    <row r="267" spans="1:15" ht="105" x14ac:dyDescent="0.25">
      <c r="A267" s="4" t="s">
        <v>96</v>
      </c>
      <c r="B267" s="14">
        <v>1022438464</v>
      </c>
      <c r="C267" s="22">
        <v>6</v>
      </c>
      <c r="D267" s="5" t="s">
        <v>809</v>
      </c>
      <c r="E267" s="7" t="s">
        <v>775</v>
      </c>
      <c r="F267" s="7">
        <v>45433</v>
      </c>
      <c r="G267" s="7">
        <v>45616</v>
      </c>
      <c r="H267" s="31">
        <v>25200000</v>
      </c>
      <c r="I267" s="47">
        <v>4200000</v>
      </c>
      <c r="J267" s="43">
        <v>9800000</v>
      </c>
      <c r="K267" s="30">
        <f>H267-J267</f>
        <v>15400000</v>
      </c>
      <c r="L267" s="1">
        <f>1-(K267/H267)</f>
        <v>0.38888888888888884</v>
      </c>
      <c r="M267" s="39">
        <v>0</v>
      </c>
      <c r="N267" s="40">
        <v>0</v>
      </c>
      <c r="O267" s="18"/>
    </row>
    <row r="268" spans="1:15" ht="75" x14ac:dyDescent="0.25">
      <c r="A268" s="4" t="s">
        <v>790</v>
      </c>
      <c r="B268" s="14">
        <v>1020738187</v>
      </c>
      <c r="C268" s="22">
        <v>0</v>
      </c>
      <c r="D268" s="5" t="s">
        <v>810</v>
      </c>
      <c r="E268" s="7" t="s">
        <v>776</v>
      </c>
      <c r="F268" s="7">
        <v>45440</v>
      </c>
      <c r="G268" s="10">
        <v>45500</v>
      </c>
      <c r="H268" s="31">
        <v>10000000</v>
      </c>
      <c r="I268" s="47">
        <v>5000000</v>
      </c>
      <c r="J268" s="43">
        <v>5500000</v>
      </c>
      <c r="K268" s="30">
        <f>H268-J268</f>
        <v>4500000</v>
      </c>
      <c r="L268" s="1">
        <f>1-(K268/H268)</f>
        <v>0.55000000000000004</v>
      </c>
      <c r="M268" s="39">
        <v>0</v>
      </c>
      <c r="N268" s="40">
        <v>0</v>
      </c>
      <c r="O268" s="18"/>
    </row>
    <row r="269" spans="1:15" ht="30" x14ac:dyDescent="0.25">
      <c r="A269" s="4" t="s">
        <v>791</v>
      </c>
      <c r="B269" s="14">
        <v>800153993</v>
      </c>
      <c r="C269" s="22">
        <v>7</v>
      </c>
      <c r="D269" s="5" t="s">
        <v>811</v>
      </c>
      <c r="E269" s="7" t="s">
        <v>777</v>
      </c>
      <c r="F269" s="7">
        <v>45457</v>
      </c>
      <c r="G269" s="10">
        <v>45609</v>
      </c>
      <c r="H269" s="31">
        <v>54723075</v>
      </c>
      <c r="I269" s="47">
        <v>54723075</v>
      </c>
      <c r="J269" s="43">
        <v>0</v>
      </c>
      <c r="K269" s="30">
        <f>H269-J269</f>
        <v>54723075</v>
      </c>
      <c r="L269" s="1">
        <f>1-(K269/H269)</f>
        <v>0</v>
      </c>
      <c r="M269" s="39">
        <v>0</v>
      </c>
      <c r="N269" s="40">
        <v>0</v>
      </c>
      <c r="O269" s="18"/>
    </row>
    <row r="270" spans="1:15" ht="75" x14ac:dyDescent="0.25">
      <c r="A270" s="4" t="s">
        <v>792</v>
      </c>
      <c r="B270" s="14">
        <v>1022392990</v>
      </c>
      <c r="C270" s="22">
        <v>9</v>
      </c>
      <c r="D270" s="5" t="s">
        <v>812</v>
      </c>
      <c r="E270" s="7" t="s">
        <v>778</v>
      </c>
      <c r="F270" s="7">
        <v>45447</v>
      </c>
      <c r="G270" s="10">
        <v>45657</v>
      </c>
      <c r="H270" s="31">
        <v>17940000</v>
      </c>
      <c r="I270" s="47">
        <v>2600000</v>
      </c>
      <c r="J270" s="43">
        <v>4940000</v>
      </c>
      <c r="K270" s="30">
        <f>H270-J270</f>
        <v>13000000</v>
      </c>
      <c r="L270" s="1">
        <f>1-(K270/H270)</f>
        <v>0.27536231884057971</v>
      </c>
      <c r="M270" s="39">
        <v>0</v>
      </c>
      <c r="N270" s="40">
        <v>0</v>
      </c>
      <c r="O270" s="18"/>
    </row>
    <row r="271" spans="1:15" ht="45" x14ac:dyDescent="0.25">
      <c r="A271" s="4" t="s">
        <v>815</v>
      </c>
      <c r="B271" s="14">
        <v>79260009</v>
      </c>
      <c r="C271" s="22">
        <v>8</v>
      </c>
      <c r="D271" s="5" t="s">
        <v>816</v>
      </c>
      <c r="E271" s="2" t="s">
        <v>814</v>
      </c>
      <c r="F271" s="7">
        <v>45443</v>
      </c>
      <c r="G271" s="10">
        <v>45657</v>
      </c>
      <c r="H271" s="31">
        <v>39086746</v>
      </c>
      <c r="I271" s="31">
        <v>8985423</v>
      </c>
      <c r="J271" s="43">
        <v>0</v>
      </c>
      <c r="K271" s="30">
        <f>H271-J271</f>
        <v>39086746</v>
      </c>
      <c r="L271" s="1">
        <f>1-(K271/H271)</f>
        <v>0</v>
      </c>
      <c r="M271" s="39">
        <v>0</v>
      </c>
      <c r="N271" s="40">
        <v>0</v>
      </c>
      <c r="O271" s="18"/>
    </row>
    <row r="272" spans="1:15" ht="105" x14ac:dyDescent="0.25">
      <c r="A272" s="4" t="s">
        <v>845</v>
      </c>
      <c r="B272" s="14">
        <v>7711244</v>
      </c>
      <c r="C272" s="22">
        <v>7</v>
      </c>
      <c r="D272" s="5" t="s">
        <v>833</v>
      </c>
      <c r="E272" s="2" t="s">
        <v>821</v>
      </c>
      <c r="F272" s="7">
        <v>45454</v>
      </c>
      <c r="G272" s="10">
        <v>45575</v>
      </c>
      <c r="H272" s="31">
        <v>34040000</v>
      </c>
      <c r="I272" s="43">
        <v>8510000</v>
      </c>
      <c r="J272" s="43">
        <v>14183333</v>
      </c>
      <c r="K272" s="30">
        <f>H272-J272</f>
        <v>19856667</v>
      </c>
      <c r="L272" s="1">
        <f>1-(K272/H272)</f>
        <v>0.41666665687426552</v>
      </c>
      <c r="M272" s="39">
        <v>0</v>
      </c>
      <c r="N272" s="40">
        <v>0</v>
      </c>
      <c r="O272" s="18"/>
    </row>
    <row r="273" spans="1:15" ht="135" x14ac:dyDescent="0.25">
      <c r="A273" s="4" t="s">
        <v>846</v>
      </c>
      <c r="B273" s="14">
        <v>52718063</v>
      </c>
      <c r="C273" s="22">
        <v>6</v>
      </c>
      <c r="D273" s="5" t="s">
        <v>834</v>
      </c>
      <c r="E273" s="2" t="s">
        <v>822</v>
      </c>
      <c r="F273" s="7">
        <v>45457</v>
      </c>
      <c r="G273" s="10">
        <v>45654</v>
      </c>
      <c r="H273" s="31">
        <v>52000000</v>
      </c>
      <c r="I273" s="43">
        <v>8000000</v>
      </c>
      <c r="J273" s="43">
        <v>4533333</v>
      </c>
      <c r="K273" s="30">
        <f>H273-J273</f>
        <v>47466667</v>
      </c>
      <c r="L273" s="1">
        <f>1-(K273/H273)</f>
        <v>8.7179480769230766E-2</v>
      </c>
      <c r="M273" s="39">
        <v>0</v>
      </c>
      <c r="N273" s="40">
        <v>0</v>
      </c>
      <c r="O273" s="18"/>
    </row>
    <row r="274" spans="1:15" ht="75" x14ac:dyDescent="0.25">
      <c r="A274" s="4" t="s">
        <v>847</v>
      </c>
      <c r="B274" s="14">
        <v>1055228274</v>
      </c>
      <c r="C274" s="22">
        <v>2</v>
      </c>
      <c r="D274" s="5" t="s">
        <v>835</v>
      </c>
      <c r="E274" s="2" t="s">
        <v>823</v>
      </c>
      <c r="F274" s="7">
        <v>45460</v>
      </c>
      <c r="G274" s="10">
        <v>45657</v>
      </c>
      <c r="H274" s="31">
        <v>38800000</v>
      </c>
      <c r="I274" s="47">
        <v>6000000</v>
      </c>
      <c r="J274" s="43">
        <v>8800000</v>
      </c>
      <c r="K274" s="30">
        <f>H274-J274</f>
        <v>30000000</v>
      </c>
      <c r="L274" s="1">
        <f>1-(K274/H274)</f>
        <v>0.22680412371134018</v>
      </c>
      <c r="M274" s="39">
        <v>0</v>
      </c>
      <c r="N274" s="40">
        <v>0</v>
      </c>
      <c r="O274" s="18"/>
    </row>
    <row r="275" spans="1:15" ht="45" x14ac:dyDescent="0.25">
      <c r="A275" s="4" t="s">
        <v>848</v>
      </c>
      <c r="B275" s="14">
        <v>1022422640</v>
      </c>
      <c r="C275" s="22">
        <v>6</v>
      </c>
      <c r="D275" s="5" t="s">
        <v>836</v>
      </c>
      <c r="E275" s="2" t="s">
        <v>824</v>
      </c>
      <c r="F275" s="10">
        <v>45460</v>
      </c>
      <c r="G275" s="7">
        <v>45642</v>
      </c>
      <c r="H275" s="31">
        <v>17700000</v>
      </c>
      <c r="I275" s="43">
        <v>2950000</v>
      </c>
      <c r="J275" s="43">
        <v>4326667</v>
      </c>
      <c r="K275" s="30">
        <f>H275-J275</f>
        <v>13373333</v>
      </c>
      <c r="L275" s="1">
        <f>1-(K275/H275)</f>
        <v>0.24444446327683611</v>
      </c>
      <c r="M275" s="39">
        <v>0</v>
      </c>
      <c r="N275" s="40">
        <v>0</v>
      </c>
      <c r="O275" s="18"/>
    </row>
    <row r="276" spans="1:15" ht="60" x14ac:dyDescent="0.25">
      <c r="A276" s="4" t="s">
        <v>849</v>
      </c>
      <c r="B276" s="14">
        <v>900475452</v>
      </c>
      <c r="C276" s="22">
        <v>9</v>
      </c>
      <c r="D276" s="5" t="s">
        <v>837</v>
      </c>
      <c r="E276" s="2" t="s">
        <v>825</v>
      </c>
      <c r="F276" s="7">
        <v>45463</v>
      </c>
      <c r="G276" s="10">
        <v>45615</v>
      </c>
      <c r="H276" s="43">
        <v>23788500</v>
      </c>
      <c r="I276" s="31">
        <v>23788500</v>
      </c>
      <c r="J276" s="43">
        <v>15018000</v>
      </c>
      <c r="K276" s="30">
        <f>H276-J276</f>
        <v>8770500</v>
      </c>
      <c r="L276" s="1">
        <f>1-(K276/H276)</f>
        <v>0.63131344977615234</v>
      </c>
      <c r="M276" s="39">
        <v>0</v>
      </c>
      <c r="N276" s="40">
        <v>0</v>
      </c>
      <c r="O276" s="18"/>
    </row>
    <row r="277" spans="1:15" ht="105" x14ac:dyDescent="0.25">
      <c r="A277" s="4" t="s">
        <v>483</v>
      </c>
      <c r="B277" s="14">
        <v>1032427746</v>
      </c>
      <c r="C277" s="22">
        <v>7</v>
      </c>
      <c r="D277" s="5" t="s">
        <v>838</v>
      </c>
      <c r="E277" s="2" t="s">
        <v>826</v>
      </c>
      <c r="F277" s="7">
        <v>45461</v>
      </c>
      <c r="G277" s="10">
        <v>45643</v>
      </c>
      <c r="H277" s="43">
        <v>22800000</v>
      </c>
      <c r="I277" s="43">
        <v>3800000</v>
      </c>
      <c r="J277" s="43">
        <v>5446667</v>
      </c>
      <c r="K277" s="30">
        <f>H277-J277</f>
        <v>17353333</v>
      </c>
      <c r="L277" s="1">
        <f>1-(K277/H277)</f>
        <v>0.2388889035087719</v>
      </c>
      <c r="M277" s="39">
        <v>0</v>
      </c>
      <c r="N277" s="40">
        <v>0</v>
      </c>
      <c r="O277" s="18"/>
    </row>
    <row r="278" spans="1:15" ht="60" x14ac:dyDescent="0.25">
      <c r="A278" s="4" t="s">
        <v>850</v>
      </c>
      <c r="B278" s="14">
        <v>80829612</v>
      </c>
      <c r="C278" s="22">
        <v>8</v>
      </c>
      <c r="D278" s="5" t="s">
        <v>839</v>
      </c>
      <c r="E278" s="2" t="s">
        <v>827</v>
      </c>
      <c r="F278" s="7">
        <v>45462</v>
      </c>
      <c r="G278" s="10">
        <v>45644</v>
      </c>
      <c r="H278" s="43">
        <v>15600000</v>
      </c>
      <c r="I278" s="43">
        <v>2600000</v>
      </c>
      <c r="J278" s="43">
        <v>3640000</v>
      </c>
      <c r="K278" s="30">
        <f>H278-J278</f>
        <v>11960000</v>
      </c>
      <c r="L278" s="1">
        <f>1-(K278/H278)</f>
        <v>0.23333333333333328</v>
      </c>
      <c r="M278" s="39">
        <v>0</v>
      </c>
      <c r="N278" s="40">
        <v>0</v>
      </c>
      <c r="O278" s="18"/>
    </row>
    <row r="279" spans="1:15" ht="105" x14ac:dyDescent="0.25">
      <c r="A279" s="4" t="s">
        <v>851</v>
      </c>
      <c r="B279" s="14">
        <v>1010237772</v>
      </c>
      <c r="C279" s="22">
        <v>3</v>
      </c>
      <c r="D279" s="5" t="s">
        <v>840</v>
      </c>
      <c r="E279" s="2" t="s">
        <v>828</v>
      </c>
      <c r="F279" s="7">
        <v>45467</v>
      </c>
      <c r="G279" s="10">
        <v>45642</v>
      </c>
      <c r="H279" s="31">
        <v>25085000</v>
      </c>
      <c r="I279" s="47">
        <v>4350000</v>
      </c>
      <c r="J279" s="43">
        <v>5365000</v>
      </c>
      <c r="K279" s="30">
        <f>H279-J279</f>
        <v>19720000</v>
      </c>
      <c r="L279" s="1">
        <f>1-(K279/H279)</f>
        <v>0.21387283236994215</v>
      </c>
      <c r="M279" s="39">
        <v>0</v>
      </c>
      <c r="N279" s="40">
        <v>0</v>
      </c>
      <c r="O279" s="18"/>
    </row>
    <row r="280" spans="1:15" ht="75" x14ac:dyDescent="0.25">
      <c r="A280" s="4" t="s">
        <v>852</v>
      </c>
      <c r="B280" s="14">
        <v>52918788</v>
      </c>
      <c r="C280" s="22">
        <v>5</v>
      </c>
      <c r="D280" s="5" t="s">
        <v>841</v>
      </c>
      <c r="E280" s="2" t="s">
        <v>829</v>
      </c>
      <c r="F280" s="7">
        <v>45467</v>
      </c>
      <c r="G280" s="10">
        <v>45657</v>
      </c>
      <c r="H280" s="31">
        <v>17702667</v>
      </c>
      <c r="I280" s="47">
        <v>2840000</v>
      </c>
      <c r="J280" s="43">
        <v>3502667</v>
      </c>
      <c r="K280" s="30">
        <f>H280-J280</f>
        <v>14200000</v>
      </c>
      <c r="L280" s="1">
        <f>1-(K280/H280)</f>
        <v>0.1978609776707656</v>
      </c>
      <c r="M280" s="39">
        <v>0</v>
      </c>
      <c r="N280" s="40">
        <v>0</v>
      </c>
      <c r="O280" s="18"/>
    </row>
    <row r="281" spans="1:15" ht="30" x14ac:dyDescent="0.25">
      <c r="A281" s="4" t="s">
        <v>853</v>
      </c>
      <c r="B281" s="14">
        <v>900502917</v>
      </c>
      <c r="C281" s="22">
        <v>8</v>
      </c>
      <c r="D281" s="5" t="s">
        <v>842</v>
      </c>
      <c r="E281" s="2" t="s">
        <v>830</v>
      </c>
      <c r="F281" s="7">
        <v>45475</v>
      </c>
      <c r="G281" s="10">
        <v>45491</v>
      </c>
      <c r="H281" s="31">
        <v>4212600</v>
      </c>
      <c r="I281" s="31">
        <v>4212600</v>
      </c>
      <c r="J281" s="43">
        <v>4212600</v>
      </c>
      <c r="K281" s="30">
        <f>H281-J281</f>
        <v>0</v>
      </c>
      <c r="L281" s="1">
        <f>1-(K281/H281)</f>
        <v>1</v>
      </c>
      <c r="M281" s="39">
        <v>0</v>
      </c>
      <c r="N281" s="40">
        <v>0</v>
      </c>
      <c r="O281" s="18"/>
    </row>
    <row r="282" spans="1:15" ht="75" x14ac:dyDescent="0.25">
      <c r="A282" s="4" t="s">
        <v>854</v>
      </c>
      <c r="B282" s="14">
        <v>1015472779</v>
      </c>
      <c r="C282" s="22">
        <v>9</v>
      </c>
      <c r="D282" s="5" t="s">
        <v>843</v>
      </c>
      <c r="E282" s="2" t="s">
        <v>831</v>
      </c>
      <c r="F282" s="10">
        <v>45468</v>
      </c>
      <c r="G282" s="10">
        <v>45657</v>
      </c>
      <c r="H282" s="31">
        <v>23560000</v>
      </c>
      <c r="I282" s="47">
        <v>3800000</v>
      </c>
      <c r="J282" s="44">
        <v>4560000</v>
      </c>
      <c r="K282" s="30">
        <f>H282-J282</f>
        <v>19000000</v>
      </c>
      <c r="L282" s="1">
        <f>1-(K282/H282)</f>
        <v>0.19354838709677424</v>
      </c>
      <c r="M282" s="39">
        <v>0</v>
      </c>
      <c r="N282" s="40">
        <v>0</v>
      </c>
      <c r="O282" s="18"/>
    </row>
    <row r="283" spans="1:15" ht="75" x14ac:dyDescent="0.25">
      <c r="A283" s="4" t="s">
        <v>855</v>
      </c>
      <c r="B283" s="14">
        <v>1110449263</v>
      </c>
      <c r="C283" s="22">
        <v>9</v>
      </c>
      <c r="D283" s="5" t="s">
        <v>844</v>
      </c>
      <c r="E283" s="2" t="s">
        <v>832</v>
      </c>
      <c r="F283" s="7">
        <v>45469</v>
      </c>
      <c r="G283" s="10">
        <v>45651</v>
      </c>
      <c r="H283" s="31">
        <v>30000000</v>
      </c>
      <c r="I283" s="43">
        <v>5000000</v>
      </c>
      <c r="J283" s="44">
        <v>5833333</v>
      </c>
      <c r="K283" s="30">
        <f>H283-J283</f>
        <v>24166667</v>
      </c>
      <c r="L283" s="1">
        <f>1-(K283/H283)</f>
        <v>0.19444443333333339</v>
      </c>
      <c r="M283" s="39">
        <v>0</v>
      </c>
      <c r="N283" s="40">
        <v>0</v>
      </c>
      <c r="O283" s="18"/>
    </row>
    <row r="284" spans="1:15" ht="45" x14ac:dyDescent="0.25">
      <c r="A284" s="4" t="s">
        <v>890</v>
      </c>
      <c r="B284" s="14">
        <v>79280777</v>
      </c>
      <c r="C284" s="22">
        <v>1</v>
      </c>
      <c r="D284" s="5" t="s">
        <v>907</v>
      </c>
      <c r="E284" s="7" t="s">
        <v>863</v>
      </c>
      <c r="F284" s="7">
        <v>45475</v>
      </c>
      <c r="G284" s="10">
        <v>45657</v>
      </c>
      <c r="H284" s="12">
        <v>56683333</v>
      </c>
      <c r="I284" s="54">
        <v>9500000</v>
      </c>
      <c r="J284" s="17">
        <v>0</v>
      </c>
      <c r="K284" s="15">
        <f>H284-J284</f>
        <v>56683333</v>
      </c>
      <c r="L284" s="1">
        <f>1-(K284/H284)</f>
        <v>0</v>
      </c>
      <c r="M284" s="39">
        <v>0</v>
      </c>
      <c r="N284" s="40">
        <v>0</v>
      </c>
      <c r="O284" s="18"/>
    </row>
    <row r="285" spans="1:15" ht="105" x14ac:dyDescent="0.25">
      <c r="A285" s="4" t="s">
        <v>891</v>
      </c>
      <c r="B285" s="14">
        <v>39022950</v>
      </c>
      <c r="C285" s="22">
        <v>9</v>
      </c>
      <c r="D285" s="5" t="s">
        <v>908</v>
      </c>
      <c r="E285" s="7" t="s">
        <v>864</v>
      </c>
      <c r="F285" s="7">
        <v>45476</v>
      </c>
      <c r="G285" s="10">
        <v>45657</v>
      </c>
      <c r="H285" s="12">
        <v>47466667</v>
      </c>
      <c r="I285" s="54">
        <v>8000000</v>
      </c>
      <c r="J285" s="17">
        <v>7466667</v>
      </c>
      <c r="K285" s="15">
        <f t="shared" ref="K285:K310" si="0">H285-J285</f>
        <v>40000000</v>
      </c>
      <c r="L285" s="1">
        <f t="shared" ref="L285:L310" si="1">1-(K285/H285)</f>
        <v>0.15730337670433026</v>
      </c>
      <c r="M285" s="39">
        <v>0</v>
      </c>
      <c r="N285" s="40">
        <v>0</v>
      </c>
      <c r="O285" s="18"/>
    </row>
    <row r="286" spans="1:15" ht="60" x14ac:dyDescent="0.25">
      <c r="A286" s="4" t="s">
        <v>892</v>
      </c>
      <c r="B286" s="14">
        <v>52052153</v>
      </c>
      <c r="C286" s="22">
        <v>0</v>
      </c>
      <c r="D286" s="5" t="s">
        <v>909</v>
      </c>
      <c r="E286" s="7" t="s">
        <v>865</v>
      </c>
      <c r="F286" s="7">
        <v>45489</v>
      </c>
      <c r="G286" s="10">
        <v>45657</v>
      </c>
      <c r="H286" s="12">
        <v>29975000</v>
      </c>
      <c r="I286" s="54">
        <v>5450000</v>
      </c>
      <c r="J286" s="17">
        <v>2725000</v>
      </c>
      <c r="K286" s="15">
        <f t="shared" si="0"/>
        <v>27250000</v>
      </c>
      <c r="L286" s="1">
        <f t="shared" si="1"/>
        <v>9.0909090909090939E-2</v>
      </c>
      <c r="M286" s="39">
        <v>0</v>
      </c>
      <c r="N286" s="40">
        <v>0</v>
      </c>
      <c r="O286" s="18"/>
    </row>
    <row r="287" spans="1:15" ht="60" x14ac:dyDescent="0.25">
      <c r="A287" s="4" t="s">
        <v>893</v>
      </c>
      <c r="B287" s="14">
        <v>80202835</v>
      </c>
      <c r="C287" s="22">
        <v>1</v>
      </c>
      <c r="D287" s="5" t="s">
        <v>910</v>
      </c>
      <c r="E287" s="7" t="s">
        <v>866</v>
      </c>
      <c r="F287" s="7">
        <v>45489</v>
      </c>
      <c r="G287" s="10">
        <v>45657</v>
      </c>
      <c r="H287" s="12">
        <v>44000000</v>
      </c>
      <c r="I287" s="54">
        <v>8000000</v>
      </c>
      <c r="J287" s="17">
        <v>4000000</v>
      </c>
      <c r="K287" s="15">
        <f t="shared" si="0"/>
        <v>40000000</v>
      </c>
      <c r="L287" s="1">
        <f t="shared" si="1"/>
        <v>9.0909090909090939E-2</v>
      </c>
      <c r="M287" s="39">
        <v>0</v>
      </c>
      <c r="N287" s="40">
        <v>0</v>
      </c>
      <c r="O287" s="18"/>
    </row>
    <row r="288" spans="1:15" ht="60" x14ac:dyDescent="0.25">
      <c r="A288" s="4" t="s">
        <v>894</v>
      </c>
      <c r="B288" s="14">
        <v>1057587009</v>
      </c>
      <c r="C288" s="22">
        <v>3</v>
      </c>
      <c r="D288" s="5" t="s">
        <v>911</v>
      </c>
      <c r="E288" s="7" t="s">
        <v>867</v>
      </c>
      <c r="F288" s="7">
        <v>45489</v>
      </c>
      <c r="G288" s="10">
        <v>45657</v>
      </c>
      <c r="H288" s="12">
        <v>44000000</v>
      </c>
      <c r="I288" s="54">
        <v>8000000</v>
      </c>
      <c r="J288" s="17">
        <v>4000000</v>
      </c>
      <c r="K288" s="15">
        <f t="shared" si="0"/>
        <v>40000000</v>
      </c>
      <c r="L288" s="1">
        <f t="shared" si="1"/>
        <v>9.0909090909090939E-2</v>
      </c>
      <c r="M288" s="39">
        <v>0</v>
      </c>
      <c r="N288" s="40">
        <v>0</v>
      </c>
      <c r="O288" s="18"/>
    </row>
    <row r="289" spans="1:15" ht="60" x14ac:dyDescent="0.25">
      <c r="A289" s="4" t="s">
        <v>7</v>
      </c>
      <c r="B289" s="14">
        <v>1013688295</v>
      </c>
      <c r="C289" s="22">
        <v>7</v>
      </c>
      <c r="D289" s="5" t="s">
        <v>912</v>
      </c>
      <c r="E289" s="7" t="s">
        <v>868</v>
      </c>
      <c r="F289" s="7">
        <v>45489</v>
      </c>
      <c r="G289" s="10">
        <v>45657</v>
      </c>
      <c r="H289" s="12">
        <v>16225000</v>
      </c>
      <c r="I289" s="54">
        <v>2950000</v>
      </c>
      <c r="J289" s="17">
        <v>1475000</v>
      </c>
      <c r="K289" s="15">
        <f t="shared" si="0"/>
        <v>14750000</v>
      </c>
      <c r="L289" s="1">
        <f t="shared" si="1"/>
        <v>9.0909090909090939E-2</v>
      </c>
      <c r="M289" s="39">
        <v>0</v>
      </c>
      <c r="N289" s="40">
        <v>0</v>
      </c>
      <c r="O289" s="18"/>
    </row>
    <row r="290" spans="1:15" ht="105" x14ac:dyDescent="0.25">
      <c r="A290" s="4" t="s">
        <v>895</v>
      </c>
      <c r="B290" s="14">
        <v>79722676</v>
      </c>
      <c r="C290" s="22">
        <v>4</v>
      </c>
      <c r="D290" s="5" t="s">
        <v>913</v>
      </c>
      <c r="E290" s="7" t="s">
        <v>869</v>
      </c>
      <c r="F290" s="7">
        <v>45489</v>
      </c>
      <c r="G290" s="10">
        <v>45657</v>
      </c>
      <c r="H290" s="12">
        <v>41800000</v>
      </c>
      <c r="I290" s="54">
        <v>7600000</v>
      </c>
      <c r="J290" s="17">
        <v>6750000</v>
      </c>
      <c r="K290" s="15">
        <f t="shared" si="0"/>
        <v>35050000</v>
      </c>
      <c r="L290" s="1">
        <f t="shared" si="1"/>
        <v>0.16148325358851678</v>
      </c>
      <c r="M290" s="39">
        <v>0</v>
      </c>
      <c r="N290" s="40">
        <v>0</v>
      </c>
      <c r="O290" s="18"/>
    </row>
    <row r="291" spans="1:15" ht="60" x14ac:dyDescent="0.25">
      <c r="A291" s="4" t="s">
        <v>49</v>
      </c>
      <c r="B291" s="14">
        <v>80017253</v>
      </c>
      <c r="C291" s="22">
        <v>2</v>
      </c>
      <c r="D291" s="5" t="s">
        <v>914</v>
      </c>
      <c r="E291" s="7" t="s">
        <v>870</v>
      </c>
      <c r="F291" s="7">
        <v>45489</v>
      </c>
      <c r="G291" s="10">
        <v>45657</v>
      </c>
      <c r="H291" s="12">
        <v>44000000</v>
      </c>
      <c r="I291" s="54">
        <v>8000000</v>
      </c>
      <c r="J291" s="17">
        <v>4000000</v>
      </c>
      <c r="K291" s="15">
        <f t="shared" si="0"/>
        <v>40000000</v>
      </c>
      <c r="L291" s="1">
        <f t="shared" si="1"/>
        <v>9.0909090909090939E-2</v>
      </c>
      <c r="M291" s="39">
        <v>0</v>
      </c>
      <c r="N291" s="40">
        <v>0</v>
      </c>
      <c r="O291" s="18"/>
    </row>
    <row r="292" spans="1:15" ht="150" x14ac:dyDescent="0.25">
      <c r="A292" s="4" t="s">
        <v>77</v>
      </c>
      <c r="B292" s="14">
        <v>51960784</v>
      </c>
      <c r="C292" s="22">
        <v>1</v>
      </c>
      <c r="D292" s="5" t="s">
        <v>915</v>
      </c>
      <c r="E292" s="7" t="s">
        <v>871</v>
      </c>
      <c r="F292" s="7">
        <v>45489</v>
      </c>
      <c r="G292" s="10">
        <v>45657</v>
      </c>
      <c r="H292" s="12">
        <v>46805000</v>
      </c>
      <c r="I292" s="54">
        <v>8510000</v>
      </c>
      <c r="J292" s="17">
        <v>4255000</v>
      </c>
      <c r="K292" s="15">
        <f t="shared" si="0"/>
        <v>42550000</v>
      </c>
      <c r="L292" s="1">
        <f t="shared" si="1"/>
        <v>9.0909090909090939E-2</v>
      </c>
      <c r="M292" s="39">
        <v>0</v>
      </c>
      <c r="N292" s="40">
        <v>0</v>
      </c>
      <c r="O292" s="18"/>
    </row>
    <row r="293" spans="1:15" ht="75" x14ac:dyDescent="0.25">
      <c r="A293" s="4" t="s">
        <v>896</v>
      </c>
      <c r="B293" s="14">
        <v>1015447832</v>
      </c>
      <c r="C293" s="22">
        <v>6</v>
      </c>
      <c r="D293" s="5" t="s">
        <v>916</v>
      </c>
      <c r="E293" s="7" t="s">
        <v>872</v>
      </c>
      <c r="F293" s="7">
        <v>45491</v>
      </c>
      <c r="G293" s="10">
        <v>45657</v>
      </c>
      <c r="H293" s="11">
        <v>42923333</v>
      </c>
      <c r="I293" s="54">
        <v>7900000</v>
      </c>
      <c r="J293" s="17">
        <v>3423333</v>
      </c>
      <c r="K293" s="15">
        <f t="shared" si="0"/>
        <v>39500000</v>
      </c>
      <c r="L293" s="1">
        <f t="shared" si="1"/>
        <v>7.9754594080566843E-2</v>
      </c>
      <c r="M293" s="39">
        <v>0</v>
      </c>
      <c r="N293" s="40">
        <v>0</v>
      </c>
      <c r="O293" s="18"/>
    </row>
    <row r="294" spans="1:15" ht="60" x14ac:dyDescent="0.25">
      <c r="A294" s="4" t="s">
        <v>42</v>
      </c>
      <c r="B294" s="14">
        <v>51933177</v>
      </c>
      <c r="C294" s="22">
        <v>4</v>
      </c>
      <c r="D294" s="5" t="s">
        <v>917</v>
      </c>
      <c r="E294" s="7" t="s">
        <v>873</v>
      </c>
      <c r="F294" s="7">
        <v>45490</v>
      </c>
      <c r="G294" s="10">
        <v>45652</v>
      </c>
      <c r="H294" s="12">
        <v>57600000</v>
      </c>
      <c r="I294" s="54">
        <v>10800000</v>
      </c>
      <c r="J294" s="17">
        <v>5040000</v>
      </c>
      <c r="K294" s="15">
        <f t="shared" si="0"/>
        <v>52560000</v>
      </c>
      <c r="L294" s="1">
        <f t="shared" si="1"/>
        <v>8.7500000000000022E-2</v>
      </c>
      <c r="M294" s="39">
        <v>0</v>
      </c>
      <c r="N294" s="40">
        <v>0</v>
      </c>
      <c r="O294" s="18"/>
    </row>
    <row r="295" spans="1:15" ht="120" x14ac:dyDescent="0.25">
      <c r="A295" s="4" t="s">
        <v>522</v>
      </c>
      <c r="B295" s="14">
        <v>1054372968</v>
      </c>
      <c r="C295" s="22">
        <v>7</v>
      </c>
      <c r="D295" s="5" t="s">
        <v>918</v>
      </c>
      <c r="E295" s="7" t="s">
        <v>874</v>
      </c>
      <c r="F295" s="7">
        <v>45491</v>
      </c>
      <c r="G295" s="10">
        <v>45657</v>
      </c>
      <c r="H295" s="12">
        <v>43466667</v>
      </c>
      <c r="I295" s="54">
        <v>8000000</v>
      </c>
      <c r="J295" s="17">
        <v>3466667</v>
      </c>
      <c r="K295" s="15">
        <f t="shared" si="0"/>
        <v>40000000</v>
      </c>
      <c r="L295" s="1">
        <f t="shared" si="1"/>
        <v>7.9754608284090422E-2</v>
      </c>
      <c r="M295" s="39">
        <v>0</v>
      </c>
      <c r="N295" s="40">
        <v>0</v>
      </c>
      <c r="O295" s="18"/>
    </row>
    <row r="296" spans="1:15" ht="90" x14ac:dyDescent="0.25">
      <c r="A296" s="4" t="s">
        <v>82</v>
      </c>
      <c r="B296" s="14">
        <v>52786047</v>
      </c>
      <c r="C296" s="22">
        <v>8</v>
      </c>
      <c r="D296" s="5" t="s">
        <v>919</v>
      </c>
      <c r="E296" s="7" t="s">
        <v>875</v>
      </c>
      <c r="F296" s="7">
        <v>45492</v>
      </c>
      <c r="G296" s="10">
        <v>45657</v>
      </c>
      <c r="H296" s="12">
        <v>45954000</v>
      </c>
      <c r="I296" s="54">
        <v>8510000</v>
      </c>
      <c r="J296" s="17">
        <v>3404000</v>
      </c>
      <c r="K296" s="15">
        <f t="shared" si="0"/>
        <v>42550000</v>
      </c>
      <c r="L296" s="1">
        <f t="shared" si="1"/>
        <v>7.407407407407407E-2</v>
      </c>
      <c r="M296" s="39">
        <v>0</v>
      </c>
      <c r="N296" s="40">
        <v>0</v>
      </c>
      <c r="O296" s="18"/>
    </row>
    <row r="297" spans="1:15" ht="120" x14ac:dyDescent="0.25">
      <c r="A297" s="4" t="s">
        <v>534</v>
      </c>
      <c r="B297" s="14">
        <v>1020804012</v>
      </c>
      <c r="C297" s="22">
        <v>3</v>
      </c>
      <c r="D297" s="5" t="s">
        <v>920</v>
      </c>
      <c r="E297" s="7" t="s">
        <v>876</v>
      </c>
      <c r="F297" s="7">
        <v>45495</v>
      </c>
      <c r="G297" s="10">
        <v>45657</v>
      </c>
      <c r="H297" s="12">
        <v>37895000</v>
      </c>
      <c r="I297" s="54">
        <v>7150000</v>
      </c>
      <c r="J297" s="17">
        <v>2145000</v>
      </c>
      <c r="K297" s="15">
        <f t="shared" si="0"/>
        <v>35750000</v>
      </c>
      <c r="L297" s="1">
        <f t="shared" si="1"/>
        <v>5.6603773584905648E-2</v>
      </c>
      <c r="M297" s="39">
        <v>0</v>
      </c>
      <c r="N297" s="40">
        <v>0</v>
      </c>
      <c r="O297" s="18"/>
    </row>
    <row r="298" spans="1:15" ht="75" x14ac:dyDescent="0.25">
      <c r="A298" s="4" t="s">
        <v>897</v>
      </c>
      <c r="B298" s="14">
        <v>1081817848</v>
      </c>
      <c r="C298" s="22">
        <v>1</v>
      </c>
      <c r="D298" s="5" t="s">
        <v>921</v>
      </c>
      <c r="E298" s="7" t="s">
        <v>877</v>
      </c>
      <c r="F298" s="7">
        <v>45495</v>
      </c>
      <c r="G298" s="10">
        <v>45657</v>
      </c>
      <c r="H298" s="12">
        <v>49500000</v>
      </c>
      <c r="I298" s="54">
        <v>9000000</v>
      </c>
      <c r="J298" s="17">
        <v>4500000</v>
      </c>
      <c r="K298" s="15">
        <f t="shared" si="0"/>
        <v>45000000</v>
      </c>
      <c r="L298" s="1">
        <f t="shared" si="1"/>
        <v>9.0909090909090939E-2</v>
      </c>
      <c r="M298" s="39">
        <v>0</v>
      </c>
      <c r="N298" s="40">
        <v>0</v>
      </c>
      <c r="O298" s="18"/>
    </row>
    <row r="299" spans="1:15" ht="105" x14ac:dyDescent="0.25">
      <c r="A299" s="4" t="s">
        <v>898</v>
      </c>
      <c r="B299" s="14">
        <v>1016102721</v>
      </c>
      <c r="C299" s="22">
        <v>1</v>
      </c>
      <c r="D299" s="5" t="s">
        <v>922</v>
      </c>
      <c r="E299" s="7" t="s">
        <v>878</v>
      </c>
      <c r="F299" s="7">
        <v>45495</v>
      </c>
      <c r="G299" s="10">
        <v>45657</v>
      </c>
      <c r="H299" s="12">
        <v>33920000</v>
      </c>
      <c r="I299" s="54">
        <v>6400000</v>
      </c>
      <c r="J299" s="17">
        <v>1920000</v>
      </c>
      <c r="K299" s="15">
        <f t="shared" si="0"/>
        <v>32000000</v>
      </c>
      <c r="L299" s="1">
        <f t="shared" si="1"/>
        <v>5.6603773584905648E-2</v>
      </c>
      <c r="M299" s="39">
        <v>0</v>
      </c>
      <c r="N299" s="40">
        <v>0</v>
      </c>
      <c r="O299" s="18"/>
    </row>
    <row r="300" spans="1:15" ht="60" x14ac:dyDescent="0.25">
      <c r="A300" s="4" t="s">
        <v>666</v>
      </c>
      <c r="B300" s="14">
        <v>1026259752</v>
      </c>
      <c r="C300" s="22">
        <v>9</v>
      </c>
      <c r="D300" s="5" t="s">
        <v>923</v>
      </c>
      <c r="E300" s="7" t="s">
        <v>879</v>
      </c>
      <c r="F300" s="7">
        <v>45496</v>
      </c>
      <c r="G300" s="10">
        <v>45657</v>
      </c>
      <c r="H300" s="12">
        <v>42133333</v>
      </c>
      <c r="I300" s="54">
        <v>8000000</v>
      </c>
      <c r="J300" s="17">
        <v>2133333</v>
      </c>
      <c r="K300" s="15">
        <f t="shared" si="0"/>
        <v>40000000</v>
      </c>
      <c r="L300" s="1">
        <f t="shared" si="1"/>
        <v>5.0632903881589475E-2</v>
      </c>
      <c r="M300" s="39">
        <v>0</v>
      </c>
      <c r="N300" s="40">
        <v>0</v>
      </c>
      <c r="O300" s="18"/>
    </row>
    <row r="301" spans="1:15" ht="75" x14ac:dyDescent="0.25">
      <c r="A301" s="4" t="s">
        <v>899</v>
      </c>
      <c r="B301" s="14">
        <v>52898453</v>
      </c>
      <c r="C301" s="22">
        <v>6</v>
      </c>
      <c r="D301" s="5" t="s">
        <v>924</v>
      </c>
      <c r="E301" s="7" t="s">
        <v>880</v>
      </c>
      <c r="F301" s="7">
        <v>45496</v>
      </c>
      <c r="G301" s="10">
        <v>45657</v>
      </c>
      <c r="H301" s="12">
        <v>42133333</v>
      </c>
      <c r="I301" s="54">
        <v>8000000</v>
      </c>
      <c r="J301" s="17">
        <v>2133333</v>
      </c>
      <c r="K301" s="15">
        <f t="shared" si="0"/>
        <v>40000000</v>
      </c>
      <c r="L301" s="1">
        <f t="shared" si="1"/>
        <v>5.0632903881589475E-2</v>
      </c>
      <c r="M301" s="39">
        <v>0</v>
      </c>
      <c r="N301" s="40">
        <v>0</v>
      </c>
      <c r="O301" s="18"/>
    </row>
    <row r="302" spans="1:15" ht="105" x14ac:dyDescent="0.25">
      <c r="A302" s="4" t="s">
        <v>518</v>
      </c>
      <c r="B302" s="14">
        <v>1110588794</v>
      </c>
      <c r="C302" s="22">
        <v>3</v>
      </c>
      <c r="D302" s="5" t="s">
        <v>925</v>
      </c>
      <c r="E302" s="7" t="s">
        <v>881</v>
      </c>
      <c r="F302" s="7">
        <v>45498</v>
      </c>
      <c r="G302" s="10">
        <v>45657</v>
      </c>
      <c r="H302" s="12">
        <v>33280000</v>
      </c>
      <c r="I302" s="54">
        <v>6400000</v>
      </c>
      <c r="J302" s="17">
        <v>1280000</v>
      </c>
      <c r="K302" s="15">
        <f t="shared" si="0"/>
        <v>32000000</v>
      </c>
      <c r="L302" s="1">
        <f t="shared" si="1"/>
        <v>3.8461538461538436E-2</v>
      </c>
      <c r="M302" s="39">
        <v>0</v>
      </c>
      <c r="N302" s="40">
        <v>0</v>
      </c>
      <c r="O302" s="18"/>
    </row>
    <row r="303" spans="1:15" ht="45" x14ac:dyDescent="0.25">
      <c r="A303" s="4" t="s">
        <v>900</v>
      </c>
      <c r="B303" s="14">
        <v>800198591</v>
      </c>
      <c r="C303" s="22">
        <v>3</v>
      </c>
      <c r="D303" s="5" t="s">
        <v>926</v>
      </c>
      <c r="E303" s="7" t="s">
        <v>882</v>
      </c>
      <c r="F303" s="7">
        <v>45518</v>
      </c>
      <c r="G303" s="10">
        <v>45578</v>
      </c>
      <c r="H303" s="12">
        <v>290000000</v>
      </c>
      <c r="I303" s="12">
        <v>290000000</v>
      </c>
      <c r="J303" s="17">
        <v>0</v>
      </c>
      <c r="K303" s="15">
        <f t="shared" si="0"/>
        <v>290000000</v>
      </c>
      <c r="L303" s="1">
        <f t="shared" si="1"/>
        <v>0</v>
      </c>
      <c r="M303" s="39">
        <v>0</v>
      </c>
      <c r="N303" s="40">
        <v>0</v>
      </c>
      <c r="O303" s="18"/>
    </row>
    <row r="304" spans="1:15" ht="90" x14ac:dyDescent="0.25">
      <c r="A304" s="4" t="s">
        <v>901</v>
      </c>
      <c r="B304" s="14">
        <v>1012376050</v>
      </c>
      <c r="C304" s="22">
        <v>7</v>
      </c>
      <c r="D304" s="5" t="s">
        <v>927</v>
      </c>
      <c r="E304" s="7" t="s">
        <v>883</v>
      </c>
      <c r="F304" s="7">
        <v>45509</v>
      </c>
      <c r="G304" s="10">
        <v>45657</v>
      </c>
      <c r="H304" s="12">
        <v>18493333</v>
      </c>
      <c r="I304" s="54">
        <v>3800000</v>
      </c>
      <c r="J304" s="17">
        <v>0</v>
      </c>
      <c r="K304" s="15">
        <f t="shared" si="0"/>
        <v>18493333</v>
      </c>
      <c r="L304" s="1">
        <f t="shared" si="1"/>
        <v>0</v>
      </c>
      <c r="M304" s="39">
        <v>0</v>
      </c>
      <c r="N304" s="40">
        <v>0</v>
      </c>
      <c r="O304" s="18"/>
    </row>
    <row r="305" spans="1:15" ht="90" x14ac:dyDescent="0.25">
      <c r="A305" s="4" t="s">
        <v>902</v>
      </c>
      <c r="B305" s="14">
        <v>93356952</v>
      </c>
      <c r="C305" s="22">
        <v>3</v>
      </c>
      <c r="D305" s="5" t="s">
        <v>928</v>
      </c>
      <c r="E305" s="7" t="s">
        <v>884</v>
      </c>
      <c r="F305" s="7">
        <v>45499</v>
      </c>
      <c r="G305" s="10">
        <v>45651</v>
      </c>
      <c r="H305" s="12">
        <v>30000000</v>
      </c>
      <c r="I305" s="54">
        <v>6000000</v>
      </c>
      <c r="J305" s="17">
        <v>1000000</v>
      </c>
      <c r="K305" s="15">
        <f t="shared" si="0"/>
        <v>29000000</v>
      </c>
      <c r="L305" s="1">
        <f t="shared" si="1"/>
        <v>3.3333333333333326E-2</v>
      </c>
      <c r="M305" s="39">
        <v>0</v>
      </c>
      <c r="N305" s="40">
        <v>0</v>
      </c>
      <c r="O305" s="18"/>
    </row>
    <row r="306" spans="1:15" ht="60" x14ac:dyDescent="0.25">
      <c r="A306" s="4" t="s">
        <v>903</v>
      </c>
      <c r="B306" s="14">
        <v>830101111</v>
      </c>
      <c r="C306" s="22">
        <v>4</v>
      </c>
      <c r="D306" s="5" t="s">
        <v>929</v>
      </c>
      <c r="E306" s="7" t="s">
        <v>885</v>
      </c>
      <c r="F306" s="7">
        <v>45505</v>
      </c>
      <c r="G306" s="10">
        <v>45657</v>
      </c>
      <c r="H306" s="12">
        <v>319957121</v>
      </c>
      <c r="I306" s="12">
        <v>319957121</v>
      </c>
      <c r="J306" s="17">
        <v>0</v>
      </c>
      <c r="K306" s="15">
        <f t="shared" si="0"/>
        <v>319957121</v>
      </c>
      <c r="L306" s="1">
        <f t="shared" si="1"/>
        <v>0</v>
      </c>
      <c r="M306" s="39">
        <v>0</v>
      </c>
      <c r="N306" s="40">
        <v>0</v>
      </c>
      <c r="O306" s="18"/>
    </row>
    <row r="307" spans="1:15" ht="75" x14ac:dyDescent="0.25">
      <c r="A307" s="4" t="s">
        <v>904</v>
      </c>
      <c r="B307" s="14">
        <v>890500516</v>
      </c>
      <c r="C307" s="22">
        <v>3</v>
      </c>
      <c r="D307" s="5" t="s">
        <v>930</v>
      </c>
      <c r="E307" s="7" t="s">
        <v>886</v>
      </c>
      <c r="F307" s="7">
        <v>45505</v>
      </c>
      <c r="G307" s="10">
        <v>45550</v>
      </c>
      <c r="H307" s="12">
        <v>129344450</v>
      </c>
      <c r="I307" s="54">
        <v>64672225</v>
      </c>
      <c r="J307" s="17">
        <v>64672225</v>
      </c>
      <c r="K307" s="15">
        <f t="shared" si="0"/>
        <v>64672225</v>
      </c>
      <c r="L307" s="1">
        <f t="shared" si="1"/>
        <v>0.5</v>
      </c>
      <c r="M307" s="39">
        <v>0</v>
      </c>
      <c r="N307" s="40">
        <v>0</v>
      </c>
      <c r="O307" s="18"/>
    </row>
    <row r="308" spans="1:15" ht="45" x14ac:dyDescent="0.25">
      <c r="A308" s="4" t="s">
        <v>905</v>
      </c>
      <c r="B308" s="14">
        <v>65631792</v>
      </c>
      <c r="C308" s="22">
        <v>9</v>
      </c>
      <c r="D308" s="5" t="s">
        <v>931</v>
      </c>
      <c r="E308" s="7" t="s">
        <v>887</v>
      </c>
      <c r="F308" s="7">
        <v>45505</v>
      </c>
      <c r="G308" s="10">
        <v>45657</v>
      </c>
      <c r="H308" s="12">
        <v>40000000</v>
      </c>
      <c r="I308" s="54">
        <v>8000000</v>
      </c>
      <c r="J308" s="17">
        <v>0</v>
      </c>
      <c r="K308" s="15">
        <f t="shared" si="0"/>
        <v>40000000</v>
      </c>
      <c r="L308" s="1">
        <f t="shared" si="1"/>
        <v>0</v>
      </c>
      <c r="M308" s="39">
        <v>0</v>
      </c>
      <c r="N308" s="40">
        <v>0</v>
      </c>
      <c r="O308" s="18"/>
    </row>
    <row r="309" spans="1:15" ht="90" x14ac:dyDescent="0.25">
      <c r="A309" s="4" t="s">
        <v>62</v>
      </c>
      <c r="B309" s="14">
        <v>1049640069</v>
      </c>
      <c r="C309" s="22">
        <v>2</v>
      </c>
      <c r="D309" s="5" t="s">
        <v>932</v>
      </c>
      <c r="E309" s="7" t="s">
        <v>888</v>
      </c>
      <c r="F309" s="7">
        <v>45502</v>
      </c>
      <c r="G309" s="10">
        <v>45654</v>
      </c>
      <c r="H309" s="12">
        <v>30000000</v>
      </c>
      <c r="I309" s="54">
        <v>6000000</v>
      </c>
      <c r="J309" s="17">
        <v>400000</v>
      </c>
      <c r="K309" s="15">
        <f t="shared" si="0"/>
        <v>29600000</v>
      </c>
      <c r="L309" s="1">
        <f t="shared" si="1"/>
        <v>1.3333333333333308E-2</v>
      </c>
      <c r="M309" s="39">
        <v>0</v>
      </c>
      <c r="N309" s="40">
        <v>0</v>
      </c>
      <c r="O309" s="18"/>
    </row>
    <row r="310" spans="1:15" ht="45" x14ac:dyDescent="0.25">
      <c r="A310" s="4" t="s">
        <v>906</v>
      </c>
      <c r="B310" s="14">
        <v>1033811955</v>
      </c>
      <c r="C310" s="22">
        <v>1</v>
      </c>
      <c r="D310" s="5" t="s">
        <v>933</v>
      </c>
      <c r="E310" s="7" t="s">
        <v>889</v>
      </c>
      <c r="F310" s="7">
        <v>45505</v>
      </c>
      <c r="G310" s="10">
        <v>45657</v>
      </c>
      <c r="H310" s="11">
        <v>35000000</v>
      </c>
      <c r="I310" s="54">
        <v>7000000</v>
      </c>
      <c r="J310" s="17">
        <v>0</v>
      </c>
      <c r="K310" s="15">
        <f t="shared" si="0"/>
        <v>35000000</v>
      </c>
      <c r="L310" s="1">
        <f t="shared" si="1"/>
        <v>0</v>
      </c>
      <c r="M310" s="39">
        <v>0</v>
      </c>
      <c r="N310" s="40">
        <v>0</v>
      </c>
      <c r="O310" s="18"/>
    </row>
    <row r="311" spans="1:15" x14ac:dyDescent="0.25">
      <c r="A311" s="4"/>
      <c r="B311" s="14"/>
      <c r="C311" s="22"/>
      <c r="D311" s="5"/>
      <c r="E311" s="7"/>
      <c r="F311" s="7"/>
      <c r="G311" s="10"/>
      <c r="H311" s="12"/>
      <c r="I311" s="6"/>
      <c r="J311" s="17"/>
      <c r="K311" s="15"/>
      <c r="L311" s="15"/>
      <c r="M311" s="16"/>
      <c r="N311" s="13"/>
      <c r="O311" s="18"/>
    </row>
    <row r="312" spans="1:15" x14ac:dyDescent="0.25">
      <c r="A312" s="4"/>
      <c r="B312" s="14"/>
      <c r="C312" s="22"/>
      <c r="D312" s="5"/>
      <c r="E312" s="7"/>
      <c r="F312" s="7"/>
      <c r="G312" s="10"/>
      <c r="H312" s="12"/>
      <c r="I312" s="6"/>
      <c r="J312" s="17"/>
      <c r="K312" s="15"/>
      <c r="L312" s="15"/>
      <c r="M312" s="16"/>
      <c r="N312" s="13"/>
      <c r="O312" s="18"/>
    </row>
    <row r="313" spans="1:15" x14ac:dyDescent="0.25">
      <c r="A313" s="4"/>
      <c r="B313" s="14"/>
      <c r="C313" s="22"/>
      <c r="D313" s="5"/>
      <c r="E313" s="7"/>
      <c r="F313" s="7"/>
      <c r="G313" s="9"/>
      <c r="H313" s="11"/>
      <c r="I313" s="6"/>
      <c r="J313" s="17"/>
      <c r="K313" s="15"/>
      <c r="L313" s="15"/>
      <c r="M313" s="16"/>
      <c r="N313" s="13"/>
      <c r="O313" s="18"/>
    </row>
    <row r="314" spans="1:15" x14ac:dyDescent="0.25">
      <c r="A314" s="4"/>
      <c r="B314" s="14"/>
      <c r="C314" s="22"/>
      <c r="D314" s="5"/>
      <c r="E314" s="7"/>
      <c r="F314" s="7"/>
      <c r="G314" s="10"/>
      <c r="H314" s="12"/>
      <c r="I314" s="6"/>
      <c r="J314" s="17"/>
      <c r="K314" s="15"/>
      <c r="L314" s="15"/>
      <c r="M314" s="16"/>
      <c r="N314" s="13"/>
      <c r="O314" s="18"/>
    </row>
    <row r="315" spans="1:15" x14ac:dyDescent="0.25">
      <c r="A315" s="4"/>
      <c r="B315" s="14"/>
      <c r="C315" s="22"/>
      <c r="D315" s="5"/>
      <c r="E315" s="7"/>
      <c r="F315" s="7"/>
      <c r="G315" s="10"/>
      <c r="H315" s="12"/>
      <c r="I315" s="6"/>
      <c r="J315" s="17"/>
      <c r="K315" s="15"/>
      <c r="L315" s="15"/>
      <c r="M315" s="16"/>
      <c r="N315" s="13"/>
      <c r="O315" s="18"/>
    </row>
    <row r="316" spans="1:15" x14ac:dyDescent="0.25">
      <c r="A316" s="4"/>
      <c r="B316" s="14"/>
      <c r="C316" s="22"/>
      <c r="D316" s="5"/>
      <c r="E316" s="7"/>
      <c r="F316" s="7"/>
      <c r="G316" s="10"/>
      <c r="H316" s="12"/>
      <c r="I316" s="6"/>
      <c r="J316" s="17"/>
      <c r="K316" s="15"/>
      <c r="L316" s="15"/>
      <c r="M316" s="16"/>
      <c r="N316" s="13"/>
      <c r="O316" s="18"/>
    </row>
    <row r="317" spans="1:15" x14ac:dyDescent="0.25">
      <c r="A317" s="4"/>
      <c r="B317" s="14"/>
      <c r="C317" s="22"/>
      <c r="D317" s="5"/>
      <c r="E317" s="7"/>
      <c r="F317" s="7"/>
      <c r="G317" s="10"/>
      <c r="H317" s="12"/>
      <c r="I317" s="6"/>
      <c r="J317" s="17"/>
      <c r="K317" s="15"/>
      <c r="L317" s="15"/>
      <c r="M317" s="16"/>
      <c r="N317" s="13"/>
      <c r="O317" s="18"/>
    </row>
    <row r="318" spans="1:15" x14ac:dyDescent="0.25">
      <c r="A318" s="4"/>
      <c r="B318" s="14"/>
      <c r="C318" s="22"/>
      <c r="D318" s="5"/>
      <c r="E318" s="7"/>
      <c r="F318" s="7"/>
      <c r="G318" s="10"/>
      <c r="H318" s="12"/>
      <c r="I318" s="6"/>
      <c r="J318" s="17"/>
      <c r="K318" s="15"/>
      <c r="L318" s="15"/>
      <c r="M318" s="16"/>
      <c r="N318" s="13"/>
      <c r="O318" s="18"/>
    </row>
    <row r="319" spans="1:15" x14ac:dyDescent="0.25">
      <c r="A319" s="4"/>
      <c r="B319" s="14"/>
      <c r="C319" s="22"/>
      <c r="D319" s="5"/>
      <c r="E319" s="7"/>
      <c r="F319" s="7"/>
      <c r="G319" s="10"/>
      <c r="H319" s="6"/>
      <c r="I319" s="6"/>
      <c r="J319" s="17"/>
      <c r="K319" s="15"/>
      <c r="L319" s="15"/>
      <c r="M319" s="16"/>
      <c r="N319" s="13"/>
      <c r="O319" s="18"/>
    </row>
    <row r="320" spans="1:15" x14ac:dyDescent="0.25">
      <c r="A320" s="4"/>
      <c r="B320" s="14"/>
      <c r="C320" s="22"/>
      <c r="D320" s="5"/>
      <c r="E320" s="7"/>
      <c r="F320" s="7"/>
      <c r="G320" s="10"/>
      <c r="H320" s="12"/>
      <c r="I320" s="6"/>
      <c r="J320" s="17"/>
      <c r="K320" s="15"/>
      <c r="L320" s="15"/>
      <c r="M320" s="16"/>
      <c r="N320" s="13"/>
      <c r="O320" s="18"/>
    </row>
    <row r="321" spans="1:16" x14ac:dyDescent="0.25">
      <c r="A321" s="4"/>
      <c r="B321" s="14"/>
      <c r="C321" s="22"/>
      <c r="D321" s="5"/>
      <c r="E321" s="7"/>
      <c r="F321" s="7"/>
      <c r="G321" s="9"/>
      <c r="H321" s="12"/>
      <c r="I321" s="6"/>
      <c r="J321" s="17"/>
      <c r="K321" s="31"/>
      <c r="L321" s="31"/>
      <c r="M321" s="16"/>
      <c r="N321" s="13"/>
      <c r="O321" s="18"/>
      <c r="P321" s="34"/>
    </row>
    <row r="322" spans="1:16" x14ac:dyDescent="0.25">
      <c r="A322" s="4"/>
      <c r="B322" s="14"/>
      <c r="C322" s="22"/>
      <c r="D322" s="5"/>
      <c r="E322" s="7"/>
      <c r="F322" s="7"/>
      <c r="G322" s="10"/>
      <c r="H322" s="12"/>
      <c r="I322" s="6"/>
      <c r="J322" s="17"/>
      <c r="K322" s="15"/>
      <c r="L322" s="15"/>
      <c r="M322" s="16"/>
      <c r="N322" s="13"/>
      <c r="O322" s="18"/>
    </row>
    <row r="323" spans="1:16" x14ac:dyDescent="0.25">
      <c r="A323" s="4"/>
      <c r="B323" s="14"/>
      <c r="C323" s="22"/>
      <c r="D323" s="5"/>
      <c r="E323" s="7"/>
      <c r="F323" s="7"/>
      <c r="G323" s="10"/>
      <c r="H323" s="12"/>
      <c r="I323" s="6"/>
      <c r="J323" s="17"/>
      <c r="K323" s="15"/>
      <c r="L323" s="15"/>
      <c r="M323" s="16"/>
      <c r="N323" s="13"/>
      <c r="O323" s="18"/>
    </row>
    <row r="324" spans="1:16" x14ac:dyDescent="0.25">
      <c r="A324" s="4"/>
      <c r="B324" s="14"/>
      <c r="C324" s="22"/>
      <c r="D324" s="5"/>
      <c r="E324" s="7"/>
      <c r="F324" s="7"/>
      <c r="G324" s="10"/>
      <c r="H324" s="12"/>
      <c r="I324" s="6"/>
      <c r="J324" s="17"/>
      <c r="K324" s="15"/>
      <c r="L324" s="15"/>
      <c r="M324" s="16"/>
      <c r="N324" s="13"/>
      <c r="O324" s="18"/>
    </row>
    <row r="325" spans="1:16" x14ac:dyDescent="0.25">
      <c r="A325" s="4"/>
      <c r="B325" s="14"/>
      <c r="C325" s="22"/>
      <c r="D325" s="5"/>
      <c r="E325" s="7"/>
      <c r="F325" s="7"/>
      <c r="G325" s="10"/>
      <c r="H325" s="12"/>
      <c r="I325" s="6"/>
      <c r="J325" s="17"/>
      <c r="K325" s="15"/>
      <c r="L325" s="15"/>
      <c r="M325" s="16"/>
      <c r="N325" s="13"/>
      <c r="O325" s="18"/>
    </row>
    <row r="326" spans="1:16" x14ac:dyDescent="0.25">
      <c r="A326" s="4"/>
      <c r="B326" s="14"/>
      <c r="C326" s="22"/>
      <c r="D326" s="5"/>
      <c r="E326" s="7"/>
      <c r="F326" s="7"/>
      <c r="G326" s="10"/>
      <c r="H326" s="12"/>
      <c r="I326" s="6"/>
      <c r="J326" s="17"/>
      <c r="K326" s="15"/>
      <c r="L326" s="15"/>
      <c r="M326" s="16"/>
      <c r="N326" s="13"/>
      <c r="O326" s="18"/>
    </row>
    <row r="327" spans="1:16" x14ac:dyDescent="0.25">
      <c r="A327" s="4"/>
      <c r="B327" s="14"/>
      <c r="C327" s="22"/>
      <c r="D327" s="5"/>
      <c r="E327" s="7"/>
      <c r="F327" s="7"/>
      <c r="G327" s="10"/>
      <c r="H327" s="12"/>
      <c r="I327" s="6"/>
      <c r="J327" s="17"/>
      <c r="K327" s="15"/>
      <c r="L327" s="15"/>
      <c r="M327" s="16"/>
      <c r="N327" s="13"/>
      <c r="O327" s="18"/>
    </row>
    <row r="328" spans="1:16" x14ac:dyDescent="0.25">
      <c r="A328" s="4"/>
      <c r="B328" s="14"/>
      <c r="C328" s="22"/>
      <c r="D328" s="5"/>
      <c r="E328" s="7"/>
      <c r="F328" s="7"/>
      <c r="G328" s="10"/>
      <c r="H328" s="12"/>
      <c r="I328" s="6"/>
      <c r="J328" s="17"/>
      <c r="K328" s="15"/>
      <c r="L328" s="15"/>
      <c r="M328" s="16"/>
      <c r="N328" s="13"/>
      <c r="O328" s="18"/>
    </row>
    <row r="329" spans="1:16" x14ac:dyDescent="0.25">
      <c r="A329" s="4"/>
      <c r="B329" s="14"/>
      <c r="C329" s="22"/>
      <c r="D329" s="5"/>
      <c r="E329" s="7"/>
      <c r="F329" s="7"/>
      <c r="G329" s="10"/>
      <c r="H329" s="12"/>
      <c r="I329" s="6"/>
      <c r="J329" s="17"/>
      <c r="K329" s="15"/>
      <c r="L329" s="15"/>
      <c r="M329" s="16"/>
      <c r="N329" s="13"/>
      <c r="O329" s="18"/>
    </row>
    <row r="330" spans="1:16" x14ac:dyDescent="0.25">
      <c r="A330" s="4"/>
      <c r="B330" s="14"/>
      <c r="C330" s="22"/>
      <c r="D330" s="5"/>
      <c r="E330" s="7"/>
      <c r="F330" s="7"/>
      <c r="G330" s="10"/>
      <c r="H330" s="12"/>
      <c r="I330" s="6"/>
      <c r="J330" s="17"/>
      <c r="K330" s="15"/>
      <c r="L330" s="15"/>
      <c r="M330" s="16"/>
      <c r="N330" s="13"/>
      <c r="O330" s="18"/>
    </row>
    <row r="331" spans="1:16" x14ac:dyDescent="0.25">
      <c r="A331" s="4"/>
      <c r="B331" s="14"/>
      <c r="C331" s="22"/>
      <c r="D331" s="5"/>
      <c r="E331" s="7"/>
      <c r="F331" s="7"/>
      <c r="G331" s="10"/>
      <c r="H331" s="12"/>
      <c r="I331" s="6"/>
      <c r="J331" s="17"/>
      <c r="K331" s="15"/>
      <c r="L331" s="15"/>
      <c r="M331" s="16"/>
      <c r="N331" s="13"/>
      <c r="O331" s="18"/>
    </row>
    <row r="332" spans="1:16" x14ac:dyDescent="0.25">
      <c r="A332" s="4"/>
      <c r="B332" s="14"/>
      <c r="C332" s="22"/>
      <c r="D332" s="5"/>
      <c r="E332" s="7"/>
      <c r="F332" s="7"/>
      <c r="G332" s="10"/>
      <c r="H332" s="12"/>
      <c r="I332" s="6"/>
      <c r="J332" s="17"/>
      <c r="K332" s="15"/>
      <c r="L332" s="15"/>
      <c r="M332" s="16"/>
      <c r="N332" s="13"/>
      <c r="O332" s="18"/>
    </row>
    <row r="333" spans="1:16" x14ac:dyDescent="0.25">
      <c r="A333" s="4"/>
      <c r="B333" s="14"/>
      <c r="C333" s="22"/>
      <c r="D333" s="5"/>
      <c r="E333" s="7"/>
      <c r="F333" s="7"/>
      <c r="G333" s="10"/>
      <c r="H333" s="12"/>
      <c r="I333" s="6"/>
      <c r="J333" s="17"/>
      <c r="K333" s="15"/>
      <c r="L333" s="15"/>
      <c r="M333" s="16"/>
      <c r="N333" s="13"/>
      <c r="O333" s="18"/>
    </row>
    <row r="334" spans="1:16" x14ac:dyDescent="0.25">
      <c r="A334" s="4"/>
      <c r="B334" s="14"/>
      <c r="C334" s="22"/>
      <c r="D334" s="5"/>
      <c r="E334" s="7"/>
      <c r="F334" s="7"/>
      <c r="G334" s="10"/>
      <c r="H334" s="12"/>
      <c r="I334" s="6"/>
      <c r="J334" s="17"/>
      <c r="K334" s="15"/>
      <c r="L334" s="15"/>
      <c r="M334" s="16"/>
      <c r="N334" s="13"/>
      <c r="O334" s="18"/>
    </row>
    <row r="335" spans="1:16" x14ac:dyDescent="0.25">
      <c r="A335" s="4"/>
      <c r="B335" s="14"/>
      <c r="C335" s="22"/>
      <c r="D335" s="5"/>
      <c r="E335" s="7"/>
      <c r="F335" s="7"/>
      <c r="G335" s="10"/>
      <c r="H335" s="12"/>
      <c r="I335" s="6"/>
      <c r="J335" s="17"/>
      <c r="K335" s="15"/>
      <c r="L335" s="15"/>
      <c r="M335" s="16"/>
      <c r="N335" s="13"/>
      <c r="O335" s="18"/>
    </row>
    <row r="336" spans="1:16" x14ac:dyDescent="0.25">
      <c r="A336" s="4"/>
      <c r="B336" s="14"/>
      <c r="C336" s="22"/>
      <c r="D336" s="5"/>
      <c r="E336" s="7"/>
      <c r="F336" s="7"/>
      <c r="G336" s="10"/>
      <c r="H336" s="12"/>
      <c r="I336" s="6"/>
      <c r="J336" s="17"/>
      <c r="K336" s="15"/>
      <c r="L336" s="15"/>
      <c r="M336" s="16"/>
      <c r="N336" s="13"/>
      <c r="O336" s="18"/>
    </row>
    <row r="337" spans="1:15" x14ac:dyDescent="0.25">
      <c r="A337" s="4"/>
      <c r="B337" s="14"/>
      <c r="C337" s="22"/>
      <c r="D337" s="5"/>
      <c r="E337" s="7"/>
      <c r="F337" s="7"/>
      <c r="G337" s="10"/>
      <c r="H337" s="12"/>
      <c r="I337" s="6"/>
      <c r="J337" s="17"/>
      <c r="K337" s="31"/>
      <c r="L337" s="31"/>
      <c r="M337" s="16"/>
      <c r="N337" s="13"/>
      <c r="O337" s="18"/>
    </row>
    <row r="338" spans="1:15" x14ac:dyDescent="0.25">
      <c r="A338" s="4"/>
      <c r="B338" s="14"/>
      <c r="C338" s="22"/>
      <c r="D338" s="5"/>
      <c r="E338" s="7"/>
      <c r="F338" s="7"/>
      <c r="G338" s="10"/>
      <c r="H338" s="12"/>
      <c r="I338" s="6"/>
      <c r="J338" s="17"/>
      <c r="K338" s="15"/>
      <c r="L338" s="15"/>
      <c r="M338" s="16"/>
      <c r="N338" s="13"/>
      <c r="O338" s="18"/>
    </row>
    <row r="339" spans="1:15" x14ac:dyDescent="0.25">
      <c r="A339" s="4"/>
      <c r="B339" s="14"/>
      <c r="C339" s="22"/>
      <c r="D339" s="5"/>
      <c r="E339" s="7"/>
      <c r="F339" s="7"/>
      <c r="G339" s="10"/>
      <c r="H339" s="12"/>
      <c r="I339" s="6"/>
      <c r="J339" s="17"/>
      <c r="K339" s="15"/>
      <c r="L339" s="15"/>
      <c r="M339" s="16"/>
      <c r="N339" s="13"/>
      <c r="O339" s="18"/>
    </row>
    <row r="340" spans="1:15" x14ac:dyDescent="0.25">
      <c r="A340" s="4"/>
      <c r="B340" s="14"/>
      <c r="C340" s="22"/>
      <c r="D340" s="5"/>
      <c r="E340" s="7"/>
      <c r="F340" s="7"/>
      <c r="G340" s="10"/>
      <c r="H340" s="12"/>
      <c r="I340" s="6"/>
      <c r="J340" s="17"/>
      <c r="K340" s="15"/>
      <c r="L340" s="15"/>
      <c r="M340" s="16"/>
      <c r="N340" s="13"/>
      <c r="O340" s="18"/>
    </row>
    <row r="341" spans="1:15" x14ac:dyDescent="0.25">
      <c r="A341" s="4"/>
      <c r="B341" s="14"/>
      <c r="C341" s="22"/>
      <c r="D341" s="5"/>
      <c r="E341" s="7"/>
      <c r="F341" s="7"/>
      <c r="G341" s="10"/>
      <c r="H341" s="12"/>
      <c r="I341" s="6"/>
      <c r="J341" s="17"/>
      <c r="K341" s="31"/>
      <c r="L341" s="31"/>
      <c r="M341" s="16"/>
      <c r="N341" s="13"/>
      <c r="O341" s="18"/>
    </row>
    <row r="342" spans="1:15" x14ac:dyDescent="0.25">
      <c r="A342" s="4"/>
      <c r="B342" s="14"/>
      <c r="C342" s="22"/>
      <c r="D342" s="5"/>
      <c r="E342" s="7"/>
      <c r="F342" s="7"/>
      <c r="G342" s="10"/>
      <c r="H342" s="12"/>
      <c r="I342" s="6"/>
      <c r="J342" s="17"/>
      <c r="K342" s="15"/>
      <c r="L342" s="15"/>
      <c r="M342" s="16"/>
      <c r="N342" s="13"/>
      <c r="O342" s="18"/>
    </row>
    <row r="343" spans="1:15" x14ac:dyDescent="0.25">
      <c r="A343" s="4"/>
      <c r="B343" s="14"/>
      <c r="C343" s="22"/>
      <c r="D343" s="5"/>
      <c r="E343" s="7"/>
      <c r="F343" s="7"/>
      <c r="G343" s="10"/>
      <c r="H343" s="12"/>
      <c r="I343" s="6"/>
      <c r="J343" s="17"/>
      <c r="K343" s="15"/>
      <c r="L343" s="15"/>
      <c r="M343" s="16"/>
      <c r="N343" s="13"/>
      <c r="O343" s="18"/>
    </row>
    <row r="344" spans="1:15" x14ac:dyDescent="0.25">
      <c r="A344" s="4"/>
      <c r="B344" s="14"/>
      <c r="C344" s="22"/>
      <c r="D344" s="5"/>
      <c r="E344" s="7"/>
      <c r="F344" s="7"/>
      <c r="G344" s="10"/>
      <c r="H344" s="12"/>
      <c r="I344" s="6"/>
      <c r="J344" s="17"/>
      <c r="K344" s="15"/>
      <c r="L344" s="15"/>
      <c r="M344" s="16"/>
      <c r="N344" s="13"/>
      <c r="O344" s="18"/>
    </row>
    <row r="345" spans="1:15" x14ac:dyDescent="0.25">
      <c r="A345" s="4"/>
      <c r="B345" s="14"/>
      <c r="C345" s="22"/>
      <c r="D345" s="5"/>
      <c r="E345" s="7"/>
      <c r="F345" s="7"/>
      <c r="G345" s="10"/>
      <c r="H345" s="12"/>
      <c r="I345" s="6"/>
      <c r="J345" s="17"/>
      <c r="K345" s="15"/>
      <c r="L345" s="15"/>
      <c r="M345" s="16"/>
      <c r="N345" s="13"/>
      <c r="O345" s="18"/>
    </row>
    <row r="346" spans="1:15" x14ac:dyDescent="0.25">
      <c r="A346" s="4"/>
      <c r="B346" s="14"/>
      <c r="C346" s="22"/>
      <c r="D346" s="5"/>
      <c r="E346" s="7"/>
      <c r="F346" s="7"/>
      <c r="G346" s="10"/>
      <c r="H346" s="12"/>
      <c r="I346" s="6"/>
      <c r="J346" s="17"/>
      <c r="K346" s="15"/>
      <c r="L346" s="15"/>
      <c r="M346" s="16"/>
      <c r="N346" s="13"/>
      <c r="O346" s="18"/>
    </row>
    <row r="347" spans="1:15" x14ac:dyDescent="0.25">
      <c r="A347" s="4"/>
      <c r="B347" s="14"/>
      <c r="C347" s="22"/>
      <c r="D347" s="5"/>
      <c r="E347" s="7"/>
      <c r="F347" s="7"/>
      <c r="G347" s="10"/>
      <c r="H347" s="12"/>
      <c r="I347" s="6"/>
      <c r="J347" s="17"/>
      <c r="K347" s="15"/>
      <c r="L347" s="15"/>
      <c r="M347" s="16"/>
      <c r="N347" s="13"/>
      <c r="O347" s="18"/>
    </row>
    <row r="348" spans="1:15" x14ac:dyDescent="0.25">
      <c r="A348" s="4"/>
      <c r="B348" s="14"/>
      <c r="C348" s="22"/>
      <c r="D348" s="5"/>
      <c r="E348" s="7"/>
      <c r="F348" s="7"/>
      <c r="G348" s="10"/>
      <c r="H348" s="12"/>
      <c r="I348" s="6"/>
      <c r="J348" s="17"/>
      <c r="K348" s="15"/>
      <c r="L348" s="15"/>
      <c r="M348" s="16"/>
      <c r="N348" s="13"/>
      <c r="O348" s="18"/>
    </row>
    <row r="349" spans="1:15" x14ac:dyDescent="0.25">
      <c r="A349" s="4"/>
      <c r="B349" s="14"/>
      <c r="C349" s="22"/>
      <c r="D349" s="5"/>
      <c r="E349" s="7"/>
      <c r="F349" s="7"/>
      <c r="G349" s="10"/>
      <c r="H349" s="12"/>
      <c r="I349" s="6"/>
      <c r="J349" s="17"/>
      <c r="K349" s="15"/>
      <c r="L349" s="15"/>
      <c r="M349" s="16"/>
      <c r="N349" s="13"/>
      <c r="O349" s="18"/>
    </row>
    <row r="350" spans="1:15" x14ac:dyDescent="0.25">
      <c r="A350" s="4"/>
      <c r="B350" s="14"/>
      <c r="C350" s="22"/>
      <c r="D350" s="5"/>
      <c r="E350" s="7"/>
      <c r="F350" s="7"/>
      <c r="G350" s="10"/>
      <c r="H350" s="12"/>
      <c r="I350" s="6"/>
      <c r="J350" s="17"/>
      <c r="K350" s="15"/>
      <c r="L350" s="15"/>
      <c r="M350" s="16"/>
      <c r="N350" s="13"/>
      <c r="O350" s="18"/>
    </row>
    <row r="351" spans="1:15" x14ac:dyDescent="0.25">
      <c r="A351" s="4"/>
      <c r="B351" s="14"/>
      <c r="C351" s="22"/>
      <c r="D351" s="5"/>
      <c r="E351" s="7"/>
      <c r="F351" s="7"/>
      <c r="G351" s="10"/>
      <c r="H351" s="12"/>
      <c r="I351" s="6"/>
      <c r="J351" s="17"/>
      <c r="K351" s="15"/>
      <c r="L351" s="15"/>
      <c r="M351" s="16"/>
      <c r="N351" s="13"/>
      <c r="O351" s="18"/>
    </row>
    <row r="352" spans="1:15" x14ac:dyDescent="0.25">
      <c r="A352" s="4"/>
      <c r="B352" s="14"/>
      <c r="C352" s="22"/>
      <c r="D352" s="5"/>
      <c r="E352" s="7"/>
      <c r="F352" s="7"/>
      <c r="G352" s="10"/>
      <c r="H352" s="12"/>
      <c r="I352" s="6"/>
      <c r="J352" s="17"/>
      <c r="K352" s="15"/>
      <c r="L352" s="15"/>
      <c r="M352" s="16"/>
      <c r="N352" s="13"/>
      <c r="O352" s="18"/>
    </row>
    <row r="353" spans="1:15" x14ac:dyDescent="0.25">
      <c r="A353" s="4"/>
      <c r="B353" s="14"/>
      <c r="C353" s="22"/>
      <c r="D353" s="5"/>
      <c r="E353" s="7"/>
      <c r="F353" s="7"/>
      <c r="G353" s="10"/>
      <c r="H353" s="12"/>
      <c r="I353" s="6"/>
      <c r="J353" s="17"/>
      <c r="K353" s="15"/>
      <c r="L353" s="15"/>
      <c r="M353" s="16"/>
      <c r="N353" s="13"/>
      <c r="O353" s="18"/>
    </row>
    <row r="354" spans="1:15" x14ac:dyDescent="0.25">
      <c r="A354" s="4"/>
      <c r="B354" s="14"/>
      <c r="C354" s="22"/>
      <c r="D354" s="5"/>
      <c r="E354" s="7"/>
      <c r="F354" s="7"/>
      <c r="G354" s="10"/>
      <c r="H354" s="12"/>
      <c r="I354" s="6"/>
      <c r="J354" s="17"/>
      <c r="K354" s="15"/>
      <c r="L354" s="15"/>
      <c r="M354" s="16"/>
      <c r="N354" s="13"/>
      <c r="O354" s="18"/>
    </row>
    <row r="355" spans="1:15" x14ac:dyDescent="0.25">
      <c r="A355" s="4"/>
      <c r="B355" s="14"/>
      <c r="C355" s="22"/>
      <c r="D355" s="5"/>
      <c r="E355" s="7"/>
      <c r="F355" s="7"/>
      <c r="G355" s="10"/>
      <c r="H355" s="12"/>
      <c r="I355" s="6"/>
      <c r="J355" s="17"/>
      <c r="K355" s="15"/>
      <c r="L355" s="15"/>
      <c r="M355" s="16"/>
      <c r="N355" s="13"/>
      <c r="O355" s="18"/>
    </row>
    <row r="356" spans="1:15" x14ac:dyDescent="0.25">
      <c r="A356" s="4"/>
      <c r="B356" s="14"/>
      <c r="C356" s="22"/>
      <c r="D356" s="5"/>
      <c r="E356" s="7"/>
      <c r="F356" s="7"/>
      <c r="G356" s="10"/>
      <c r="H356" s="12"/>
      <c r="I356" s="6"/>
      <c r="J356" s="17"/>
      <c r="K356" s="15"/>
      <c r="L356" s="15"/>
      <c r="M356" s="16"/>
      <c r="N356" s="13"/>
      <c r="O356" s="18"/>
    </row>
    <row r="357" spans="1:15" x14ac:dyDescent="0.25">
      <c r="A357" s="4"/>
      <c r="B357" s="14"/>
      <c r="C357" s="22"/>
      <c r="D357" s="5"/>
      <c r="E357" s="7"/>
      <c r="F357" s="7"/>
      <c r="G357" s="10"/>
      <c r="H357" s="12"/>
      <c r="I357" s="6"/>
      <c r="J357" s="17"/>
      <c r="K357" s="15"/>
      <c r="L357" s="15"/>
      <c r="M357" s="16"/>
      <c r="N357" s="13"/>
      <c r="O357" s="18"/>
    </row>
    <row r="358" spans="1:15" x14ac:dyDescent="0.25">
      <c r="A358" s="4"/>
      <c r="B358" s="14"/>
      <c r="C358" s="22"/>
      <c r="D358" s="5"/>
      <c r="E358" s="7"/>
      <c r="F358" s="7"/>
      <c r="G358" s="10"/>
      <c r="H358" s="12"/>
      <c r="I358" s="6"/>
      <c r="J358" s="31"/>
      <c r="K358" s="31"/>
      <c r="L358" s="31"/>
      <c r="M358" s="16"/>
      <c r="N358" s="13"/>
      <c r="O358" s="18"/>
    </row>
    <row r="359" spans="1:15" x14ac:dyDescent="0.25">
      <c r="A359" s="4"/>
      <c r="B359" s="14"/>
      <c r="C359" s="22"/>
      <c r="D359" s="5"/>
      <c r="E359" s="7"/>
      <c r="F359" s="7"/>
      <c r="G359" s="10"/>
      <c r="H359" s="12"/>
      <c r="I359" s="6"/>
      <c r="J359" s="17"/>
      <c r="K359" s="31"/>
      <c r="L359" s="31"/>
      <c r="M359" s="16"/>
      <c r="N359" s="13"/>
      <c r="O359" s="18"/>
    </row>
    <row r="360" spans="1:15" x14ac:dyDescent="0.25">
      <c r="A360" s="4"/>
      <c r="B360" s="14"/>
      <c r="C360" s="22"/>
      <c r="D360" s="5"/>
      <c r="E360" s="7"/>
      <c r="F360" s="7"/>
      <c r="G360" s="10"/>
      <c r="H360" s="12"/>
      <c r="I360" s="6"/>
      <c r="J360" s="17"/>
      <c r="K360" s="15"/>
      <c r="L360" s="15"/>
      <c r="M360" s="16"/>
      <c r="N360" s="13"/>
      <c r="O360" s="18"/>
    </row>
    <row r="361" spans="1:15" x14ac:dyDescent="0.25">
      <c r="A361" s="4"/>
      <c r="B361" s="14"/>
      <c r="C361" s="22"/>
      <c r="D361" s="5"/>
      <c r="E361" s="7"/>
      <c r="F361" s="7"/>
      <c r="G361" s="10"/>
      <c r="H361" s="12"/>
      <c r="I361" s="6"/>
      <c r="J361" s="17"/>
      <c r="K361" s="15"/>
      <c r="L361" s="15"/>
      <c r="M361" s="16"/>
      <c r="N361" s="13"/>
      <c r="O361" s="18"/>
    </row>
    <row r="362" spans="1:15" x14ac:dyDescent="0.25">
      <c r="A362" s="4"/>
      <c r="B362" s="14"/>
      <c r="C362" s="22"/>
      <c r="D362" s="5"/>
      <c r="E362" s="7"/>
      <c r="F362" s="7"/>
      <c r="G362" s="10"/>
      <c r="H362" s="12"/>
      <c r="I362" s="6"/>
      <c r="J362" s="17"/>
      <c r="K362" s="31"/>
      <c r="L362" s="31"/>
      <c r="M362" s="16"/>
      <c r="N362" s="13"/>
      <c r="O362" s="18"/>
    </row>
    <row r="363" spans="1:15" x14ac:dyDescent="0.25">
      <c r="A363" s="4"/>
      <c r="B363" s="14"/>
      <c r="C363" s="22"/>
      <c r="D363" s="5"/>
      <c r="E363" s="7"/>
      <c r="F363" s="7"/>
      <c r="G363" s="10"/>
      <c r="H363" s="12"/>
      <c r="I363" s="6"/>
      <c r="J363" s="17"/>
      <c r="K363" s="15"/>
      <c r="L363" s="15"/>
      <c r="M363" s="16"/>
      <c r="N363" s="13"/>
      <c r="O363" s="18"/>
    </row>
    <row r="364" spans="1:15" x14ac:dyDescent="0.25">
      <c r="A364" s="4"/>
      <c r="B364" s="14"/>
      <c r="C364" s="22"/>
      <c r="D364" s="5"/>
      <c r="E364" s="7"/>
      <c r="F364" s="7"/>
      <c r="G364" s="10"/>
      <c r="H364" s="12"/>
      <c r="I364" s="6"/>
      <c r="J364" s="17"/>
      <c r="K364" s="15"/>
      <c r="L364" s="15"/>
      <c r="M364" s="16"/>
      <c r="N364" s="13"/>
      <c r="O364" s="18"/>
    </row>
    <row r="365" spans="1:15" x14ac:dyDescent="0.25">
      <c r="A365" s="4"/>
      <c r="B365" s="14"/>
      <c r="C365" s="22"/>
      <c r="D365" s="5"/>
      <c r="E365" s="7"/>
      <c r="F365" s="7"/>
      <c r="G365" s="10"/>
      <c r="H365" s="12"/>
      <c r="I365" s="6"/>
      <c r="J365" s="35"/>
      <c r="K365" s="31"/>
      <c r="L365" s="31"/>
      <c r="M365" s="16"/>
      <c r="N365" s="13"/>
      <c r="O365" s="18"/>
    </row>
    <row r="366" spans="1:15" x14ac:dyDescent="0.25">
      <c r="A366" s="4"/>
      <c r="B366" s="14"/>
      <c r="C366" s="22"/>
      <c r="D366" s="5"/>
      <c r="E366" s="7"/>
      <c r="F366" s="7"/>
      <c r="G366" s="10"/>
      <c r="H366" s="12"/>
      <c r="I366" s="6"/>
      <c r="J366" s="17"/>
      <c r="K366" s="15"/>
      <c r="L366" s="15"/>
      <c r="M366" s="16"/>
      <c r="N366" s="13"/>
      <c r="O366" s="18"/>
    </row>
    <row r="367" spans="1:15" x14ac:dyDescent="0.25">
      <c r="A367" s="4"/>
      <c r="B367" s="14"/>
      <c r="C367" s="22"/>
      <c r="D367" s="5"/>
      <c r="E367" s="7"/>
      <c r="F367" s="7"/>
      <c r="G367" s="10"/>
      <c r="H367" s="12"/>
      <c r="I367" s="6"/>
      <c r="J367" s="17"/>
      <c r="K367" s="15"/>
      <c r="L367" s="15"/>
      <c r="M367" s="16"/>
      <c r="N367" s="13"/>
      <c r="O367" s="18"/>
    </row>
    <row r="368" spans="1:15" x14ac:dyDescent="0.25">
      <c r="A368" s="4"/>
      <c r="B368" s="14"/>
      <c r="C368" s="22"/>
      <c r="D368" s="5"/>
      <c r="E368" s="7"/>
      <c r="F368" s="7"/>
      <c r="G368" s="10"/>
      <c r="H368" s="12"/>
      <c r="I368" s="6"/>
      <c r="J368" s="17"/>
      <c r="K368" s="15"/>
      <c r="L368" s="15"/>
      <c r="M368" s="16"/>
      <c r="N368" s="13"/>
      <c r="O368" s="18"/>
    </row>
    <row r="369" spans="1:15" x14ac:dyDescent="0.25">
      <c r="A369" s="4"/>
      <c r="B369" s="14"/>
      <c r="C369" s="22"/>
      <c r="D369" s="5"/>
      <c r="E369" s="7"/>
      <c r="F369" s="7"/>
      <c r="G369" s="10"/>
      <c r="H369" s="12"/>
      <c r="I369" s="6"/>
      <c r="J369" s="17"/>
      <c r="K369" s="15"/>
      <c r="L369" s="15"/>
      <c r="M369" s="16"/>
      <c r="N369" s="13"/>
      <c r="O369" s="18"/>
    </row>
    <row r="370" spans="1:15" x14ac:dyDescent="0.25">
      <c r="A370" s="4"/>
      <c r="B370" s="14"/>
      <c r="C370" s="22"/>
      <c r="D370" s="5"/>
      <c r="E370" s="7"/>
      <c r="F370" s="7"/>
      <c r="G370" s="10"/>
      <c r="H370" s="12"/>
      <c r="I370" s="6"/>
      <c r="J370" s="17"/>
      <c r="K370" s="15"/>
      <c r="L370" s="15"/>
      <c r="M370" s="16"/>
      <c r="N370" s="13"/>
      <c r="O370" s="18"/>
    </row>
    <row r="371" spans="1:15" x14ac:dyDescent="0.25">
      <c r="A371" s="4"/>
      <c r="B371" s="14"/>
      <c r="C371" s="22"/>
      <c r="D371" s="5"/>
      <c r="E371" s="7"/>
      <c r="F371" s="7"/>
      <c r="G371" s="10"/>
      <c r="H371" s="12"/>
      <c r="I371" s="6"/>
      <c r="J371" s="17"/>
      <c r="K371" s="15"/>
      <c r="L371" s="15"/>
      <c r="M371" s="16"/>
      <c r="N371" s="13"/>
      <c r="O371" s="18"/>
    </row>
    <row r="372" spans="1:15" x14ac:dyDescent="0.25">
      <c r="A372" s="4"/>
      <c r="B372" s="14"/>
      <c r="C372" s="22"/>
      <c r="D372" s="5"/>
      <c r="E372" s="7"/>
      <c r="F372" s="7"/>
      <c r="G372" s="10"/>
      <c r="H372" s="12"/>
      <c r="I372" s="6"/>
      <c r="J372" s="17"/>
      <c r="K372" s="15"/>
      <c r="L372" s="15"/>
      <c r="M372" s="16"/>
      <c r="N372" s="13"/>
      <c r="O372" s="18"/>
    </row>
    <row r="373" spans="1:15" x14ac:dyDescent="0.25">
      <c r="A373" s="4"/>
      <c r="B373" s="14"/>
      <c r="C373" s="22"/>
      <c r="D373" s="5"/>
      <c r="E373" s="7"/>
      <c r="F373" s="7"/>
      <c r="G373" s="10"/>
      <c r="H373" s="12"/>
      <c r="I373" s="6"/>
      <c r="J373" s="17"/>
      <c r="K373" s="31"/>
      <c r="L373" s="31"/>
      <c r="M373" s="16"/>
      <c r="N373" s="13"/>
      <c r="O373" s="18"/>
    </row>
    <row r="374" spans="1:15" x14ac:dyDescent="0.25">
      <c r="A374" s="4"/>
      <c r="B374" s="14"/>
      <c r="C374" s="22"/>
      <c r="D374" s="5"/>
      <c r="E374" s="7"/>
      <c r="F374" s="7"/>
      <c r="G374" s="10"/>
      <c r="H374" s="12"/>
      <c r="I374" s="6"/>
      <c r="J374" s="17"/>
      <c r="K374" s="15"/>
      <c r="L374" s="15"/>
      <c r="M374" s="16"/>
      <c r="N374" s="13"/>
      <c r="O374" s="18"/>
    </row>
    <row r="375" spans="1:15" x14ac:dyDescent="0.25">
      <c r="A375" s="4"/>
      <c r="B375" s="14"/>
      <c r="C375" s="22"/>
      <c r="D375" s="5"/>
      <c r="E375" s="7"/>
      <c r="F375" s="7"/>
      <c r="G375" s="10"/>
      <c r="H375" s="12"/>
      <c r="I375" s="6"/>
      <c r="J375" s="17"/>
      <c r="K375" s="15"/>
      <c r="L375" s="15"/>
      <c r="M375" s="16"/>
      <c r="N375" s="13"/>
      <c r="O375" s="18"/>
    </row>
    <row r="376" spans="1:15" x14ac:dyDescent="0.25">
      <c r="A376" s="4"/>
      <c r="B376" s="14"/>
      <c r="C376" s="22"/>
      <c r="D376" s="5"/>
      <c r="E376" s="7"/>
      <c r="F376" s="7"/>
      <c r="G376" s="10"/>
      <c r="H376" s="12"/>
      <c r="I376" s="6"/>
      <c r="J376" s="17"/>
      <c r="K376" s="15"/>
      <c r="L376" s="15"/>
      <c r="M376" s="16"/>
      <c r="N376" s="13"/>
      <c r="O376" s="18"/>
    </row>
    <row r="377" spans="1:15" x14ac:dyDescent="0.25">
      <c r="A377" s="4"/>
      <c r="B377" s="14"/>
      <c r="C377" s="22"/>
      <c r="D377" s="5"/>
      <c r="E377" s="7"/>
      <c r="F377" s="7"/>
      <c r="G377" s="10"/>
      <c r="H377" s="12"/>
      <c r="I377" s="6"/>
      <c r="J377" s="17"/>
      <c r="K377" s="15"/>
      <c r="L377" s="15"/>
      <c r="M377" s="16"/>
      <c r="N377" s="13"/>
      <c r="O377" s="18"/>
    </row>
    <row r="378" spans="1:15" x14ac:dyDescent="0.25">
      <c r="A378" s="4"/>
      <c r="B378" s="14"/>
      <c r="C378" s="22"/>
      <c r="D378" s="5"/>
      <c r="E378" s="7"/>
      <c r="F378" s="7"/>
      <c r="G378" s="10"/>
      <c r="H378" s="12"/>
      <c r="I378" s="6"/>
      <c r="J378" s="17"/>
      <c r="K378" s="15"/>
      <c r="L378" s="15"/>
      <c r="M378" s="16"/>
      <c r="N378" s="13"/>
      <c r="O378" s="18"/>
    </row>
    <row r="379" spans="1:15" x14ac:dyDescent="0.25">
      <c r="A379" s="4"/>
      <c r="B379" s="14"/>
      <c r="C379" s="22"/>
      <c r="D379" s="5"/>
      <c r="E379" s="7"/>
      <c r="F379" s="4"/>
      <c r="G379" s="10"/>
      <c r="H379" s="12"/>
      <c r="I379" s="6"/>
      <c r="J379" s="17"/>
      <c r="K379" s="15"/>
      <c r="L379" s="15"/>
      <c r="M379" s="16"/>
      <c r="N379" s="13"/>
      <c r="O379" s="18"/>
    </row>
    <row r="380" spans="1:15" x14ac:dyDescent="0.25">
      <c r="A380" s="4"/>
      <c r="B380" s="14"/>
      <c r="C380" s="22"/>
      <c r="D380" s="5"/>
      <c r="E380" s="7"/>
      <c r="F380" s="7"/>
      <c r="G380" s="10"/>
      <c r="H380" s="12"/>
      <c r="I380" s="6"/>
      <c r="J380" s="17"/>
      <c r="K380" s="15"/>
      <c r="L380" s="15"/>
      <c r="M380" s="16"/>
      <c r="N380" s="13"/>
      <c r="O380" s="18"/>
    </row>
    <row r="381" spans="1:15" x14ac:dyDescent="0.25">
      <c r="A381" s="4"/>
      <c r="B381" s="14"/>
      <c r="C381" s="22"/>
      <c r="D381" s="5"/>
      <c r="E381" s="7"/>
      <c r="F381" s="7"/>
      <c r="G381" s="10"/>
      <c r="H381" s="12"/>
      <c r="I381" s="6"/>
      <c r="J381" s="35"/>
      <c r="K381" s="31"/>
      <c r="L381" s="31"/>
      <c r="M381" s="16"/>
      <c r="N381" s="13"/>
      <c r="O381" s="18"/>
    </row>
    <row r="382" spans="1:15" x14ac:dyDescent="0.25">
      <c r="A382" s="4"/>
      <c r="B382" s="14"/>
      <c r="C382" s="22"/>
      <c r="D382" s="5"/>
      <c r="E382" s="7"/>
      <c r="F382" s="7"/>
      <c r="G382" s="10"/>
      <c r="H382" s="12"/>
      <c r="I382" s="6"/>
      <c r="J382" s="17"/>
      <c r="K382" s="31"/>
      <c r="L382" s="31"/>
      <c r="M382" s="16"/>
      <c r="N382" s="13"/>
      <c r="O382" s="18"/>
    </row>
    <row r="383" spans="1:15" x14ac:dyDescent="0.25">
      <c r="A383" s="4"/>
      <c r="B383" s="14"/>
      <c r="C383" s="22"/>
      <c r="D383" s="5"/>
      <c r="E383" s="7"/>
      <c r="F383" s="7"/>
      <c r="G383" s="9"/>
      <c r="H383" s="12"/>
      <c r="I383" s="6"/>
      <c r="J383" s="17"/>
      <c r="K383" s="31"/>
      <c r="L383" s="31"/>
      <c r="M383" s="16"/>
      <c r="N383" s="13"/>
      <c r="O383" s="18"/>
    </row>
    <row r="384" spans="1:15" x14ac:dyDescent="0.25">
      <c r="A384" s="4"/>
      <c r="B384" s="14"/>
      <c r="C384" s="22"/>
      <c r="D384" s="5"/>
      <c r="E384" s="7"/>
      <c r="F384" s="7"/>
      <c r="G384" s="10"/>
      <c r="H384" s="12"/>
      <c r="I384" s="6"/>
      <c r="J384" s="17"/>
      <c r="K384" s="31"/>
      <c r="L384" s="31"/>
      <c r="M384" s="16"/>
      <c r="N384" s="36"/>
      <c r="O384" s="18"/>
    </row>
    <row r="385" spans="1:15" x14ac:dyDescent="0.25">
      <c r="A385" s="4"/>
      <c r="B385" s="14"/>
      <c r="C385" s="22"/>
      <c r="D385" s="5"/>
      <c r="E385" s="7"/>
      <c r="F385" s="7"/>
      <c r="G385" s="10"/>
      <c r="H385" s="12"/>
      <c r="I385" s="6"/>
      <c r="J385" s="17"/>
      <c r="K385" s="31"/>
      <c r="L385" s="31"/>
      <c r="M385" s="16"/>
      <c r="N385" s="13"/>
      <c r="O385" s="18"/>
    </row>
    <row r="386" spans="1:15" x14ac:dyDescent="0.25">
      <c r="A386" s="4"/>
      <c r="B386" s="14"/>
      <c r="C386" s="22"/>
      <c r="D386" s="5"/>
      <c r="E386" s="7"/>
      <c r="F386" s="7"/>
      <c r="G386" s="10"/>
      <c r="H386" s="12"/>
      <c r="I386" s="6"/>
      <c r="J386" s="17"/>
      <c r="K386" s="31"/>
      <c r="L386" s="31"/>
      <c r="M386" s="16"/>
      <c r="N386" s="13"/>
      <c r="O386" s="18"/>
    </row>
    <row r="387" spans="1:15" x14ac:dyDescent="0.25">
      <c r="A387" s="4"/>
      <c r="B387" s="14"/>
      <c r="C387" s="22"/>
      <c r="D387" s="5"/>
      <c r="E387" s="7"/>
      <c r="F387" s="7"/>
      <c r="G387" s="10"/>
      <c r="H387" s="12"/>
      <c r="I387" s="6"/>
      <c r="J387" s="17"/>
      <c r="K387" s="31"/>
      <c r="L387" s="31"/>
      <c r="M387" s="16"/>
      <c r="N387" s="13"/>
      <c r="O387" s="18"/>
    </row>
    <row r="388" spans="1:15" x14ac:dyDescent="0.25">
      <c r="A388" s="4"/>
      <c r="B388" s="14"/>
      <c r="C388" s="22"/>
      <c r="D388" s="5"/>
      <c r="E388" s="7"/>
      <c r="F388" s="7"/>
      <c r="G388" s="10"/>
      <c r="H388" s="12"/>
      <c r="I388" s="6"/>
      <c r="J388" s="17"/>
      <c r="K388" s="32"/>
      <c r="L388" s="32"/>
      <c r="M388" s="16"/>
      <c r="N388" s="13"/>
      <c r="O388" s="18"/>
    </row>
    <row r="389" spans="1:15" x14ac:dyDescent="0.25">
      <c r="A389" s="4"/>
      <c r="B389" s="14"/>
      <c r="C389" s="22"/>
      <c r="D389" s="5"/>
      <c r="E389" s="7"/>
      <c r="F389" s="7"/>
      <c r="G389" s="10"/>
      <c r="H389" s="12"/>
      <c r="I389" s="6"/>
      <c r="J389" s="12"/>
      <c r="K389" s="32"/>
      <c r="L389" s="32"/>
      <c r="M389" s="16"/>
      <c r="N389" s="13"/>
      <c r="O389" s="18"/>
    </row>
    <row r="390" spans="1:15" x14ac:dyDescent="0.25">
      <c r="A390" s="4"/>
      <c r="B390" s="14"/>
      <c r="C390" s="22"/>
      <c r="D390" s="5"/>
      <c r="E390" s="7"/>
      <c r="F390" s="7"/>
      <c r="G390" s="10"/>
      <c r="H390" s="12"/>
      <c r="I390" s="6"/>
      <c r="J390" s="17"/>
      <c r="K390" s="32"/>
      <c r="L390" s="32"/>
      <c r="M390" s="16"/>
      <c r="N390" s="13"/>
      <c r="O390" s="18"/>
    </row>
    <row r="391" spans="1:15" x14ac:dyDescent="0.25">
      <c r="A391" s="4"/>
      <c r="B391" s="14"/>
      <c r="C391" s="22"/>
      <c r="D391" s="5"/>
      <c r="E391" s="7"/>
      <c r="F391" s="7"/>
      <c r="G391" s="9"/>
      <c r="H391" s="12"/>
      <c r="I391" s="6"/>
      <c r="J391" s="17"/>
      <c r="K391" s="32"/>
      <c r="L391" s="32"/>
      <c r="M391" s="16"/>
      <c r="N391" s="13"/>
      <c r="O391" s="18"/>
    </row>
    <row r="392" spans="1:15" x14ac:dyDescent="0.25">
      <c r="A392" s="4"/>
      <c r="B392" s="14"/>
      <c r="C392" s="22"/>
      <c r="D392" s="5"/>
      <c r="E392" s="7"/>
      <c r="F392" s="7"/>
      <c r="G392" s="7"/>
      <c r="H392" s="12"/>
      <c r="I392" s="6"/>
      <c r="J392" s="30"/>
      <c r="K392" s="32"/>
      <c r="L392" s="32"/>
      <c r="M392" s="16"/>
      <c r="N392" s="13"/>
      <c r="O392" s="18"/>
    </row>
  </sheetData>
  <autoFilter ref="A1:O392" xr:uid="{00000000-0009-0000-0000-000000000000}"/>
  <conditionalFormatting sqref="A205:A217">
    <cfRule type="duplicateValues" dxfId="36" priority="51"/>
  </conditionalFormatting>
  <conditionalFormatting sqref="E251:E252">
    <cfRule type="duplicateValues" dxfId="35" priority="46"/>
  </conditionalFormatting>
  <conditionalFormatting sqref="E284:E317 E253:E270">
    <cfRule type="duplicateValues" dxfId="34" priority="45"/>
  </conditionalFormatting>
  <conditionalFormatting sqref="A290:A317">
    <cfRule type="duplicateValues" dxfId="33" priority="42"/>
  </conditionalFormatting>
  <conditionalFormatting sqref="A339:A353 A318:A330 A332:A337">
    <cfRule type="duplicateValues" dxfId="32" priority="41"/>
  </conditionalFormatting>
  <conditionalFormatting sqref="A331">
    <cfRule type="duplicateValues" dxfId="31" priority="40"/>
  </conditionalFormatting>
  <conditionalFormatting sqref="A338">
    <cfRule type="duplicateValues" dxfId="30" priority="39"/>
  </conditionalFormatting>
  <conditionalFormatting sqref="E339:E353 E318:E337">
    <cfRule type="duplicateValues" dxfId="29" priority="38"/>
  </conditionalFormatting>
  <conditionalFormatting sqref="E338">
    <cfRule type="duplicateValues" dxfId="28" priority="37"/>
  </conditionalFormatting>
  <conditionalFormatting sqref="E354:E377">
    <cfRule type="duplicateValues" dxfId="27" priority="36"/>
  </conditionalFormatting>
  <conditionalFormatting sqref="A354:A377">
    <cfRule type="duplicateValues" dxfId="26" priority="35"/>
  </conditionalFormatting>
  <conditionalFormatting sqref="A378:A381">
    <cfRule type="duplicateValues" dxfId="25" priority="34"/>
  </conditionalFormatting>
  <conditionalFormatting sqref="E378:E381">
    <cfRule type="duplicateValues" dxfId="24" priority="33"/>
  </conditionalFormatting>
  <conditionalFormatting sqref="E382:E386 E388 E390 E392">
    <cfRule type="duplicateValues" dxfId="23" priority="32"/>
  </conditionalFormatting>
  <conditionalFormatting sqref="E387 E389 E391">
    <cfRule type="duplicateValues" dxfId="22" priority="31"/>
  </conditionalFormatting>
  <conditionalFormatting sqref="A382:A387">
    <cfRule type="duplicateValues" dxfId="21" priority="30"/>
  </conditionalFormatting>
  <conditionalFormatting sqref="A388:A392">
    <cfRule type="duplicateValues" dxfId="20" priority="29"/>
  </conditionalFormatting>
  <conditionalFormatting sqref="A6">
    <cfRule type="duplicateValues" dxfId="19" priority="28"/>
  </conditionalFormatting>
  <conditionalFormatting sqref="A7">
    <cfRule type="duplicateValues" dxfId="18" priority="27"/>
  </conditionalFormatting>
  <conditionalFormatting sqref="E2:E113">
    <cfRule type="duplicateValues" dxfId="17" priority="26"/>
  </conditionalFormatting>
  <conditionalFormatting sqref="E114:E217">
    <cfRule type="duplicateValues" dxfId="16" priority="25"/>
  </conditionalFormatting>
  <conditionalFormatting sqref="A220">
    <cfRule type="duplicateValues" dxfId="15" priority="23"/>
  </conditionalFormatting>
  <conditionalFormatting sqref="A232">
    <cfRule type="duplicateValues" dxfId="14" priority="22"/>
  </conditionalFormatting>
  <conditionalFormatting sqref="A228:A231 A218:A219 A221:A226 A233:A235">
    <cfRule type="duplicateValues" dxfId="13" priority="24"/>
  </conditionalFormatting>
  <conditionalFormatting sqref="E235">
    <cfRule type="duplicateValues" dxfId="12" priority="20"/>
  </conditionalFormatting>
  <conditionalFormatting sqref="E218:E234">
    <cfRule type="duplicateValues" dxfId="11" priority="77"/>
  </conditionalFormatting>
  <conditionalFormatting sqref="E236:E250">
    <cfRule type="duplicateValues" dxfId="10" priority="19"/>
  </conditionalFormatting>
  <conditionalFormatting sqref="A236:A250">
    <cfRule type="duplicateValues" dxfId="9" priority="18"/>
  </conditionalFormatting>
  <conditionalFormatting sqref="A261">
    <cfRule type="duplicateValues" dxfId="8" priority="16"/>
  </conditionalFormatting>
  <conditionalFormatting sqref="A251:A260 A268:A270">
    <cfRule type="duplicateValues" dxfId="7" priority="17"/>
  </conditionalFormatting>
  <conditionalFormatting sqref="A262">
    <cfRule type="duplicateValues" dxfId="6" priority="14"/>
  </conditionalFormatting>
  <conditionalFormatting sqref="A263:A267">
    <cfRule type="duplicateValues" dxfId="5" priority="15"/>
  </conditionalFormatting>
  <conditionalFormatting sqref="E271">
    <cfRule type="duplicateValues" dxfId="4" priority="13"/>
  </conditionalFormatting>
  <conditionalFormatting sqref="A271">
    <cfRule type="duplicateValues" dxfId="3" priority="12"/>
  </conditionalFormatting>
  <conditionalFormatting sqref="A284:A289">
    <cfRule type="duplicateValues" dxfId="2" priority="79"/>
  </conditionalFormatting>
  <conditionalFormatting sqref="E272:E283">
    <cfRule type="duplicateValues" dxfId="1" priority="3"/>
  </conditionalFormatting>
  <conditionalFormatting sqref="A272:A283">
    <cfRule type="duplicateValues" dxfId="0" priority="2"/>
  </conditionalFormatting>
  <dataValidations count="4">
    <dataValidation type="date" operator="greaterThan" allowBlank="1" showInputMessage="1" showErrorMessage="1" sqref="G6 F311:F378 F380:F392 G383 G317:G338 G391:G392 G311:G314 G35" xr:uid="{6406C338-464B-4080-AFCB-6B5C11ECE4AE}">
      <formula1>44927</formula1>
    </dataValidation>
    <dataValidation operator="greaterThan" allowBlank="1" showInputMessage="1" showErrorMessage="1" sqref="F379" xr:uid="{5BB434CD-08B4-4C4C-8221-4F2C0DD269CA}"/>
    <dataValidation type="date" operator="greaterThan" allowBlank="1" showInputMessage="1" showErrorMessage="1" sqref="G2:G5 G268:G310 F106 G7:G34 G36:G261" xr:uid="{449EAF31-4F05-4ADB-A12D-2F9882F09C91}">
      <formula1>45292</formula1>
    </dataValidation>
    <dataValidation type="date" allowBlank="1" showInputMessage="1" showErrorMessage="1" sqref="F268:F310 F2:F105 F107:F261" xr:uid="{9113FCDE-95D9-49EF-BEF0-0464B5D550E3}">
      <formula1>45292</formula1>
      <formula2>45657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3DED3434-AD5C-4027-8F9B-1A9FA35CF0E5}">
          <x14:formula1>
            <xm:f>'G:\[BASE DE DATOS CONTRATACIÓN SSF 2023 ACTUALIZADA 25-10-2023.xlsx]_TB_'!#REF!</xm:f>
          </x14:formula1>
          <xm:sqref>C318:C353</xm:sqref>
        </x14:dataValidation>
        <x14:dataValidation type="list" allowBlank="1" showInputMessage="1" showErrorMessage="1" xr:uid="{4F9883D2-126D-402A-9F5D-6C8B78CB17C0}">
          <x14:formula1>
            <xm:f>'E:\[BASE DE DATOS CONTRATACIÓN SSF 2023 ACTUALIZADA 28-11-2023.xlsx]_TB_'!#REF!</xm:f>
          </x14:formula1>
          <xm:sqref>C354:C377</xm:sqref>
        </x14:dataValidation>
        <x14:dataValidation type="list" allowBlank="1" showInputMessage="1" showErrorMessage="1" xr:uid="{0779C94F-09D9-479F-B87D-A993B8023EF3}">
          <x14:formula1>
            <xm:f>'E:\[BASE DE DATOS CONTRATACIÓN SSF 2023 ACTUALIZADA 13-12-2023.xlsx]_TB_'!#REF!</xm:f>
          </x14:formula1>
          <xm:sqref>C378:C381</xm:sqref>
        </x14:dataValidation>
        <x14:dataValidation type="list" allowBlank="1" showInputMessage="1" showErrorMessage="1" xr:uid="{5CDD3BAE-E1EC-4B0A-A3FA-93EBC60A5989}">
          <x14:formula1>
            <xm:f>'[BASE DE DATOS CONTRATACIÓN SSF 2023 ACTUALIZADA 18-12-2023.xlsx]_TB_'!#REF!</xm:f>
          </x14:formula1>
          <xm:sqref>C382:C387</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C388:C392 C199 C201</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 C115:C137 C139:C146 C148:C149 C151:C153 C155:C169 C171:C172 C174 C176:C178 C181:C182 C185:C187 C190 C194:C197</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 type="list" allowBlank="1" showInputMessage="1" showErrorMessage="1" xr:uid="{29497483-ACDF-4F5F-A193-279A504C66AC}">
          <x14:formula1>
            <xm:f>'C:\Users\cgaitanm\Desktop\SSF CESAR GAITAN 2024\SSF CESAR GAITAN 2024\BASE 2022 Y 2023 PARA TRABAJAR\[BASE DE DATOS CONTRATACIÓN PERSONA JURIDICA 2023.xlsx]_TB_'!#REF!</xm:f>
          </x14:formula1>
          <xm:sqref>C204:C205 C207:C208 C212:C213</xm:sqref>
        </x14:dataValidation>
        <x14:dataValidation type="list" allowBlank="1" showInputMessage="1" showErrorMessage="1" xr:uid="{2DBC3E13-B125-45AA-B927-C7C16ADD4814}">
          <x14:formula1>
            <xm:f>'C:\Users\cgaitanm\Desktop\SSF CESAR GAITAN 2024\SSF CESAR GAITAN 2024\BASE DE DATOS 2024\[BASE DE DATOS CONTRATACIÓN SSF 2024 ACTUALIZADA 09-04-2024.xlsx]_TB_'!#REF!</xm:f>
          </x14:formula1>
          <xm:sqref>C114 C138 C147 C150 C154 C170 C173 C175 C214:C215 C183:C184 C188:C189 C191:C193 C198 C200 C202:C203 C206 C209:C211</xm:sqref>
        </x14:dataValidation>
        <x14:dataValidation type="list" allowBlank="1" showInputMessage="1" showErrorMessage="1" xr:uid="{8521F703-C2FC-4D78-8DA0-2D95DE98FAA7}">
          <x14:formula1>
            <xm:f>'C:\Users\cgaitanm\Desktop\TRABAJO 2024\TRABAJO 2024\SSF CESAR GAITAN 2024\BASE DE DATOS 2024\[BASE DE DATOS CONTRATACIÓN SSF 2024 ACTUALIZADA 06-06-2024.xlsx]_TB_'!#REF!</xm:f>
          </x14:formula1>
          <xm:sqref>C236:C250</xm:sqref>
        </x14:dataValidation>
        <x14:dataValidation type="list" allowBlank="1" showInputMessage="1" showErrorMessage="1" xr:uid="{75A9173A-3153-4BDA-8FD3-4E304D6CF494}">
          <x14:formula1>
            <xm:f>'C:\Users\cgaitanm\Desktop\TRABAJO 2024\TRABAJO 2024\SSF CESAR GAITAN 2024\BASE DE DATOS 2024\[BASE DE DATOS CONTRATACIÓN SSF 2024 ACTUALIZADA 25-06-2024.xlsx]_TB_'!#REF!</xm:f>
          </x14:formula1>
          <xm:sqref>C251:C261 C268:C271</xm:sqref>
        </x14:dataValidation>
        <x14:dataValidation type="list" allowBlank="1" showInputMessage="1" showErrorMessage="1" xr:uid="{26EFB12A-2C7E-4BC7-A282-0BC11D9B9BDA}">
          <x14:formula1>
            <xm:f>'C:\Users\Alaram\Downloads\[BASE DE DATOS CONTRATACIÓN SSF 2023 ACTUALIZADA 28-08-2023.xlsx]_TB_'!#REF!</xm:f>
          </x14:formula1>
          <xm:sqref>C284:C289</xm:sqref>
        </x14:dataValidation>
        <x14:dataValidation type="list" allowBlank="1" showInputMessage="1" showErrorMessage="1" xr:uid="{ECFCAC8F-0C21-4807-A922-FB763BAFECD0}">
          <x14:formula1>
            <xm:f>'C:\Users\cgaitanm\Desktop\TRABAJO 2024\TRABAJO 2024\SSF CESAR GAITAN 2024\BASE DE DATOS 2024\[BASE DE DATOS CONTRATACIÓN SSF 2024 ACTUALIZADA 14-08-2024.xlsx]_TB_'!#REF!</xm:f>
          </x14:formula1>
          <xm:sqref>C272:C283</xm:sqref>
        </x14:dataValidation>
        <x14:dataValidation type="list" allowBlank="1" showInputMessage="1" showErrorMessage="1" xr:uid="{71E64C39-DB60-45DB-A27A-0260F4AB8830}">
          <x14:formula1>
            <xm:f>'[BASE DE DATOS CONTRATACIÓN SSF 2024 ACTUALIZADA 04-09-2024.xlsx]_TB_'!#REF!</xm:f>
          </x14:formula1>
          <xm:sqref>C179:C180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2024-09-06T17:11:06Z</dcterms:modified>
</cp:coreProperties>
</file>