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ers\PAULA\Documents\0. SSF\39. Informe 3er trimestre PAI JD AQUI\"/>
    </mc:Choice>
  </mc:AlternateContent>
  <xr:revisionPtr revIDLastSave="0" documentId="13_ncr:1_{EB72CF3C-C3ED-4E29-865E-46CA66A873C7}" xr6:coauthVersionLast="47" xr6:coauthVersionMax="47" xr10:uidLastSave="{00000000-0000-0000-0000-000000000000}"/>
  <bookViews>
    <workbookView xWindow="-120" yWindow="-120" windowWidth="20730" windowHeight="11040" tabRatio="821" xr2:uid="{00000000-000D-0000-FFFF-FFFF00000000}"/>
  </bookViews>
  <sheets>
    <sheet name="Seguimiento TIII - OAP" sheetId="6" r:id="rId1"/>
    <sheet name="Hoja Resumen" sheetId="25" r:id="rId2"/>
  </sheets>
  <externalReferences>
    <externalReference r:id="rId3"/>
    <externalReference r:id="rId4"/>
  </externalReferences>
  <definedNames>
    <definedName name="_xlnm._FilterDatabase" localSheetId="0" hidden="1">'Seguimiento TIII - OAP'!$A$2:$AB$69</definedName>
    <definedName name="accionCC">'Seguimiento TIII - OAP'!$B$3:$B$40</definedName>
    <definedName name="AVANCET3">#REF!</definedName>
    <definedName name="AVANCET3I">#REF!</definedName>
    <definedName name="CODNOTPP">#REF!</definedName>
    <definedName name="eflow2t">'[1]Detalle seg. Trim 2 EFLOW-98'!$A$2:$V$100</definedName>
    <definedName name="matriz3trim">'Seguimiento TIII - OAP'!$B$3:$B$67</definedName>
    <definedName name="PARACOMPLETAR">#REF!</definedName>
    <definedName name="reporpwtrim1">#REF!</definedName>
    <definedName name="RESUMEN">[2]Resumen!$B$1:$C$16</definedName>
    <definedName name="trim1seg">'[1]Detalle seguimiento Trim 1-97'!$A$5:$S$101</definedName>
    <definedName name="trimt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0" i="6" l="1"/>
  <c r="X79" i="6"/>
  <c r="X86" i="6"/>
  <c r="X89" i="6"/>
  <c r="X73" i="6"/>
  <c r="X87" i="6"/>
  <c r="X85" i="6"/>
  <c r="X83" i="6"/>
  <c r="X78" i="6"/>
  <c r="X77" i="6"/>
  <c r="X76" i="6"/>
  <c r="X64" i="6" l="1"/>
  <c r="X15" i="6"/>
  <c r="X38" i="6"/>
  <c r="X68" i="6"/>
  <c r="X36" i="6"/>
  <c r="X55" i="6"/>
  <c r="X11" i="6"/>
  <c r="X51" i="6"/>
  <c r="X57" i="6"/>
  <c r="X61" i="6"/>
  <c r="X5" i="6"/>
  <c r="X53" i="6"/>
  <c r="X21" i="6"/>
  <c r="X62" i="6"/>
  <c r="X32" i="6"/>
  <c r="X4" i="6"/>
  <c r="X3" i="6"/>
  <c r="X8" i="6"/>
  <c r="X9" i="6"/>
  <c r="X10" i="6"/>
  <c r="X12" i="6"/>
  <c r="X13" i="6"/>
  <c r="X14" i="6"/>
  <c r="X16" i="6"/>
  <c r="X17" i="6"/>
  <c r="X18" i="6"/>
  <c r="X19" i="6"/>
  <c r="X23" i="6"/>
  <c r="X24" i="6"/>
  <c r="X25" i="6"/>
  <c r="X26" i="6"/>
  <c r="X27" i="6"/>
  <c r="X29" i="6"/>
  <c r="X30" i="6"/>
  <c r="X31" i="6"/>
  <c r="X33" i="6"/>
  <c r="X34" i="6"/>
  <c r="X35" i="6"/>
  <c r="X37" i="6"/>
  <c r="X49" i="6"/>
  <c r="X50" i="6"/>
  <c r="X52" i="6"/>
  <c r="X59" i="6"/>
  <c r="X60" i="6"/>
  <c r="X63" i="6"/>
  <c r="X40" i="6"/>
  <c r="X43" i="6"/>
  <c r="X41" i="6"/>
  <c r="X20" i="6"/>
  <c r="X69" i="6"/>
  <c r="X45" i="6"/>
  <c r="X28" i="6"/>
  <c r="X7" i="6"/>
  <c r="X22" i="6"/>
  <c r="X54" i="6"/>
  <c r="X6" i="6"/>
  <c r="X42" i="6"/>
  <c r="X56" i="6"/>
  <c r="X72" i="6"/>
  <c r="AB67" i="6"/>
  <c r="AB65" i="6"/>
  <c r="AB66" i="6"/>
  <c r="W67" i="6"/>
  <c r="V66" i="6"/>
  <c r="X66" i="6" s="1"/>
  <c r="W66" i="6"/>
  <c r="Z66" i="6"/>
  <c r="AA66" i="6"/>
  <c r="V67" i="6"/>
  <c r="X67" i="6" s="1"/>
  <c r="Z67" i="6"/>
  <c r="AA67" i="6"/>
  <c r="AA65" i="6"/>
  <c r="Z65" i="6"/>
  <c r="W65" i="6"/>
  <c r="V65" i="6"/>
  <c r="X65" i="6" s="1"/>
  <c r="X71" i="6" l="1"/>
</calcChain>
</file>

<file path=xl/sharedStrings.xml><?xml version="1.0" encoding="utf-8"?>
<sst xmlns="http://schemas.openxmlformats.org/spreadsheetml/2006/main" count="1061" uniqueCount="536">
  <si>
    <t>Código Acción PAI</t>
  </si>
  <si>
    <t>Área Responsable</t>
  </si>
  <si>
    <t>Nombre de Acción</t>
  </si>
  <si>
    <t>Fecha de inicio</t>
  </si>
  <si>
    <t xml:space="preserve">Nombre_del_Entregable_de_acción      </t>
  </si>
  <si>
    <t xml:space="preserve">Producto                       </t>
  </si>
  <si>
    <t>Unidad de medida</t>
  </si>
  <si>
    <t>Frecuencia de medida</t>
  </si>
  <si>
    <t>Monto</t>
  </si>
  <si>
    <t>Meta</t>
  </si>
  <si>
    <t>Presupuesto</t>
  </si>
  <si>
    <t>Trimestre</t>
  </si>
  <si>
    <t>Fecha de seguimiento</t>
  </si>
  <si>
    <t>Avance</t>
  </si>
  <si>
    <t>Descripción Avance</t>
  </si>
  <si>
    <t>% Avance meta</t>
  </si>
  <si>
    <t>Presupuesto ejecutado</t>
  </si>
  <si>
    <t>% Valor ejecutado</t>
  </si>
  <si>
    <t>CAD-001-25</t>
  </si>
  <si>
    <t>Secretaria general</t>
  </si>
  <si>
    <t>Realizar seguimiento y monitoreo de la información a publicar en el marco de Ley de Transparencia.</t>
  </si>
  <si>
    <t>Cumplimiento de la publicación de los procesos de contratación en la página web de la entidad.</t>
  </si>
  <si>
    <t>Publicar la relación de los contratos celebrados en la vigencia en la página web de la entidad.</t>
  </si>
  <si>
    <t>Porcentaje</t>
  </si>
  <si>
    <t>Trimestral</t>
  </si>
  <si>
    <t/>
  </si>
  <si>
    <t>3 Trimestre</t>
  </si>
  <si>
    <t>CAD-002-25</t>
  </si>
  <si>
    <t>Promover la realización del curso virtual "Integridad, transparencia y lucha contra la corrupción" de Función Pública entre los contratistas vinculados (persona natural) a la entidad.</t>
  </si>
  <si>
    <t>Curso realizado por los contratistas.</t>
  </si>
  <si>
    <t>Superintendencia Delegada para la Gestión</t>
  </si>
  <si>
    <t>Número</t>
  </si>
  <si>
    <t>CLC-002-25</t>
  </si>
  <si>
    <t>Superintendencia Delegada para la Responsabilidad Administrativa y Medidas Especiales</t>
  </si>
  <si>
    <t>Realizar seguimiento trimestral al avance de ejecución de los PDM - Planes de Mejoramiento suscritos por las Cajas de Compensación Familiar con medida cautelar,  para verificar su cumplimiento y que los hechos que originaron la medida han sido o no supera</t>
  </si>
  <si>
    <t>Informes de Seguimiento al Plan de Mejoramiento</t>
  </si>
  <si>
    <t>CLC-003-25</t>
  </si>
  <si>
    <t>"Analisis juridico y legal de las decisiones tomadas por los entes vigilados que son de competencia del Grupo Interno de Registro y Control."</t>
  </si>
  <si>
    <t>Actos Administrativos proyectados</t>
  </si>
  <si>
    <t>CLC-004-25</t>
  </si>
  <si>
    <t>Analizar y realizar el correspondiente reparto sobre los asuntos asignados al Grupo Interno para la Responsabilidad Administrativa, para adelantar las actuaciones administrativas a que haya lugar.</t>
  </si>
  <si>
    <t>"Correo electrónico o documento contentivo con mensaje de asignación.  "</t>
  </si>
  <si>
    <t>Durante el tercer trimestre de 2025, se registró la asignación de treinta y seis (36) asuntos al Grupo Interno de Trabajo para la Responsabilidad Administrativa, los cuales fueron objeto de revisión técnica y jurídica, con el fin de determinar su naturaleza, alcance y estado procesal. Posteriormente, dichos asuntos fueron distribuidos mediante reparto entre los profesionales del Grupo, garantizando la continuidad de las actuaciones administrativas correspondientes, en estricto cumplimiento de los procedimientos internos, los principios de legalidad, celeridad y eficacia administrativa, y las disposiciones establecidas en el marco del control legal ejercido por la Superintendencia del Subsidio Familiar.</t>
  </si>
  <si>
    <t>COP-001-25</t>
  </si>
  <si>
    <t>Despacho Superintendente del Subsidio Familiar</t>
  </si>
  <si>
    <t>Crear cuatro (4) documentos: Estrategia de Comunicación, Redes Sociales, Diseños Institucionales y diseños publicados redes que direccionen las actividades de comunicación para que la ciudadanía colombiana conozca del subsidio familiar y de los beneficios</t>
  </si>
  <si>
    <t>Documentos elaborados</t>
  </si>
  <si>
    <t>Un documento para cada uno de los siguientes temas: Estrategia de Comunicación, Redes Sociales, Diseños Institucionales y diseños publicados redes.</t>
  </si>
  <si>
    <t>- Plan estratégico de comunicaciones_x000D_
_x000D_
- Parrilla de redes sociales _x000D_
_x000D_
- Parrilla de diseños institucionales_x000D_
_x000D_
Boletines de Prensa y Noticias</t>
  </si>
  <si>
    <t>COP-002-25</t>
  </si>
  <si>
    <t>Elaborar los diseños institucionales solicitados por las áreas de la Superintendencia para ser publicados en los diferentes canales institucionales.</t>
  </si>
  <si>
    <t>Diseños</t>
  </si>
  <si>
    <t>Diseños Institucionales</t>
  </si>
  <si>
    <t>Se adjunta -	Informe de resultados – Solicitudes de diseño institucional</t>
  </si>
  <si>
    <t>COP-003-25</t>
  </si>
  <si>
    <t>Realizar las actividades de prensa (boletines, acompañamiento eventos) para difundir la información institucional.</t>
  </si>
  <si>
    <t>Comunicados</t>
  </si>
  <si>
    <t>Durante el presente trimestre se elaboraron cuatro (4) noticias para la sede electrónica de la entidad, así como dos (2) boletines de prensa, los cuales se encuentran publicados en dicho portal institucional, se adjunta documento con links de las noticias publicadas en la sede electrónica.</t>
  </si>
  <si>
    <t>COP-004-25</t>
  </si>
  <si>
    <t>Transmitir mensajes en video clips a través de las redes sociales sobre las acciones de IVC de la Superintendencia y de actividades del sistema de subsidio familiar.</t>
  </si>
  <si>
    <t>Transmisión de mensajes</t>
  </si>
  <si>
    <t>Videos transmisión de mensajes</t>
  </si>
  <si>
    <t>Para cubrir esta actividad, se desarrollaron 21 videos  de 35 establecidos en el marco del COP-004-25, con el propósito de transmitir mensajes en video clips a través de las redes sociales sobre las acciones de inspección, vigilancia y control (IVC) adelantadas por la Superintendencia del Subsidio Familiar, así como de las actividades del sistema de subsidio familiar, contribuyendo a la divulgación y posicionamiento institucional.</t>
  </si>
  <si>
    <t>COP-006-25</t>
  </si>
  <si>
    <t>Realizar las publicaciones en las redes sociales de la Superintendencia del Subsidio familiar.</t>
  </si>
  <si>
    <t>Publicaciones Institucionales redes sociales</t>
  </si>
  <si>
    <t>Publicaciones redes sociales</t>
  </si>
  <si>
    <t>En total, se efectuaron 167 publicaciones, distribuidas de la siguiente manera: 62 en julio, 51 en agosto y 49 en septiembre, las cuales corresponden al 100% de las programadas para el periodo.</t>
  </si>
  <si>
    <t>Superintendencia Delegada para Estudios Especiales y la Evaluación de Proyectos</t>
  </si>
  <si>
    <t>EEEP-003-25</t>
  </si>
  <si>
    <t>Validar la información suministrada por las CCF de los proyectos de inversión en el banco de proyectos.</t>
  </si>
  <si>
    <t>Documento de validacion de datos del Banco de proyectos.</t>
  </si>
  <si>
    <t>Documento de validación de datos</t>
  </si>
  <si>
    <t>En el tercer trimestre de la vigencia se adelantó la validación de la información información suministrada por las CCF en las estructuras diseñadas para el reporte de los proyectos nuevos en el banco de proyectos conforme a las funciones del área. Se adjunta informe de seguimiento.</t>
  </si>
  <si>
    <t>EEEP-004-25</t>
  </si>
  <si>
    <t>Implementar las metodologías diseñadas para hacer evaluaciones de los programas y proyectos de las CCF,</t>
  </si>
  <si>
    <t>Informe de la implementación de metodologías, a las estructuras del anexo técnico del banco de proyectos.</t>
  </si>
  <si>
    <t>Informe estadístico</t>
  </si>
  <si>
    <t>Al corte del tercer trimestre se presenta un documento que contiene avances de los diseños de metodologías de seguimiento y evaluación que se desarrollan por contratistas de la Delegada de Estudios Especiales y Evaluación de Proyectos. Se adjunta informe de avances.</t>
  </si>
  <si>
    <t>Generar los productos estadísticos establecidos en el proceso estratégico</t>
  </si>
  <si>
    <t>Publicaciones estadisticas. Actualización de indicadores.  Documentos e informes. Instrumentos de supervisión. Los que a demanda sean requeridos.</t>
  </si>
  <si>
    <t>Publicaciones estadísticas</t>
  </si>
  <si>
    <t>Durante los meses de julio a septiembre se generaron 15 productos estadísticos lo que representa un incremento en la ejecución total programada del 77%. Se adjunta informe de productos.</t>
  </si>
  <si>
    <t>Divulgar la información estadística mediante la generación de contenidos, según el calendario de difusión de información estadística para la vigencia 2024.</t>
  </si>
  <si>
    <t>Infografías, Boletines, Cuadros Estadísticos, Anuario Series históricas, Estudios</t>
  </si>
  <si>
    <t>Infografias, Boletines, Cuadros Estadísticos, Anuario Series históricas</t>
  </si>
  <si>
    <t>Al cierre del tercer trimestre se publicaron 15 contenidos en la página oficial de la SSF conforme al calendario de difusión de información estadística. Se adjunta informe de las publicaciones.</t>
  </si>
  <si>
    <t>EEEP-007-25</t>
  </si>
  <si>
    <t>Realizar visitas especiales de inspección, vigilancia y control a las cajas de compensación familiar que presentaron proyectos que según criterios de elección fueron priorizados para ser revisados.</t>
  </si>
  <si>
    <t>Informes de visitas especiales a las Cajas de Compensación Familiar realizadas en vigencia 2024.</t>
  </si>
  <si>
    <t>Visitas especiales de IVC a proyectos de inversión de las Cajas de Compensación Familiar presentados en la vigencia 2024 o anteriores.</t>
  </si>
  <si>
    <t>Al corte del tercer trimestre de 2025 se ejecutaron las visitas programadas a las CCF que presentaron proyectos nuevos en la vigencia 2024 de acuerdo con el plan de visitas. Se asjunte informe de las visitas realizadas.</t>
  </si>
  <si>
    <t>EEEP-008-25</t>
  </si>
  <si>
    <t>Realizar seguimiento a la presentación y modificación de los LMI presentados por las CCF.</t>
  </si>
  <si>
    <t>Informe de Limites Maximos</t>
  </si>
  <si>
    <t>Monitoreo de LMI de las CCF</t>
  </si>
  <si>
    <t>Durante el tercer trimestre de 2025 se realizó el seguimiento a 25 modificaciones al monto máximo de inversiones presentadas por 19 Cajas de Compensación Familiar. Se adjunta informe de seguimiento.</t>
  </si>
  <si>
    <t>Generar las estrategias para el mejoramiento del índice de desempeño institucional.</t>
  </si>
  <si>
    <t>Documento lineamiento técnico MIPG.</t>
  </si>
  <si>
    <t>Documentos de lineamientos técnicos MIPG proceso gestión estadística general del sistema de subsidio familiar</t>
  </si>
  <si>
    <t>Al cierre del tercer trimestre se tiene un avance del 86% del total de las actividades programadas en el Plan de Trabajo - Modelo Integrado de Planeación y Gestión MIPG 2025. Se adjunta informe.</t>
  </si>
  <si>
    <t>EEEP-011-25</t>
  </si>
  <si>
    <t>Seguimiento a los proyectos de inversión presentados por las Cajas de Compensación Familiar.</t>
  </si>
  <si>
    <t>Informe seguimiento proyectos</t>
  </si>
  <si>
    <t>Monitoreo a Proyectos de Inversión presentados por las CCF gestionados.</t>
  </si>
  <si>
    <t>Al cierre del tercer trimestre de 2025 se realizó el monitoreo de 32 proyectos de inversión presentados por las CCF en las modalidades de inversión. Se adjunta informe de seguimiento.</t>
  </si>
  <si>
    <t>EGCCF-001-25</t>
  </si>
  <si>
    <t>Optimizar el proceso de auditoría a las CCF, integrando metodologías de analítica de datos y herramientas sistemáticas para la identificación de alertas tempranas asociadas a la ejecución de los recursos del Sistema del Subsidio Familiar.</t>
  </si>
  <si>
    <t>Informes de los Fondos de Ley (FOSFEC - FONIÑEZ), LEY 115 Y LMI</t>
  </si>
  <si>
    <t>Informes de inspección y vigilancia de los aspectos de funcionamiento y ejecución de los recursos de los Fondos de Ley (FOSFEC - FONIÑEZ), LEY 115 Y LMI</t>
  </si>
  <si>
    <t>Se realizó la elaboración de los Informes consolidados de los Fondos de Ley (FOSFEC - FONIÑEZ), LEY 115 Y LMI del segundo trimestre de 2025, los cuales se encuentran publicados en la página web de la entidad._x000D_
Se adjuntan los informes junto con los GLPI que soportan la publicación en la página web</t>
  </si>
  <si>
    <t>EYC-001-25</t>
  </si>
  <si>
    <t>Oficina de control interno</t>
  </si>
  <si>
    <t>Realizar Auditorías Internas a los procesos para la mejora continua de la entidad.</t>
  </si>
  <si>
    <t>Informes de Auditorías Internas según cronograma plan de trabajo aprobado en el Comité Institucional de Coordinación de Control Interno.</t>
  </si>
  <si>
    <t>Informes de auditorías según plan de trabajo aprobado en el Comité.</t>
  </si>
  <si>
    <t>EYC-003-25</t>
  </si>
  <si>
    <t>Elaborar Informes de seguimiento a los Planes de Acción de la entidad.</t>
  </si>
  <si>
    <t>Informe de seguimiento al Plan de Acción de la entidad.</t>
  </si>
  <si>
    <t>Informes de seguimiento a los Planes de Acción de la entidad.</t>
  </si>
  <si>
    <t>Mediante el memorando 3-2025-003044 del 18/09/2025, se remite a los responsables de los procesos el informe de seguimiento a la ejecución del plan de acción institucional segundo (II) trimestre 2025, dándose cumplimiento al seguimiento periódico desde la tercera línea de defensa, el cual se encuentra publicado en la página Web de la Entidad:_x000D_
_x000D_
https://www.ssf.gov.co/documents/d/guest/seguimiento-a-plan-de-accion-ii-trimestre-pdf</t>
  </si>
  <si>
    <t>EYC-004-25</t>
  </si>
  <si>
    <t>Elaborar Informes de seguimiento a los Indicadores de Gestión de la entidad.</t>
  </si>
  <si>
    <t>Informes de seguimiento a los Indicadores de Gestión de la entidad.</t>
  </si>
  <si>
    <t>En concordancia con lo dispuesto en el Decreto 338 de 2019 en su artículo 1, parágrafo 1, el resultado del Informe de Seguimiento a Indicadores de Gestión del segundo (II)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https://www.ssf.gov.co/documents/d/guest/informe-seguimiento-indicadores-2-trimestre-2025-final-pdf</t>
  </si>
  <si>
    <t>EYC-005-25</t>
  </si>
  <si>
    <t>Elaborar Informes de seguimiento a los Riesgos de Gestión de la entidad.</t>
  </si>
  <si>
    <t>Informes de seguimiento a los Riesgos de gestión de la entidad.</t>
  </si>
  <si>
    <t>Informes de seguimiento a los Riesgos de Gestión de la entidad.</t>
  </si>
  <si>
    <t>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página Web de la entidad en el siguiente enlace:_x000D_
_x000D_
https://www.ssf.gov.co/documents/d/guest/informe1-de-seguimiento-a-riesgos-de-gestion-ii-trimestre-2025-pdf</t>
  </si>
  <si>
    <t>EYC-006-25</t>
  </si>
  <si>
    <t>Elaborar informes a entes internos y externos, de acuerdo a la normativa vigente.</t>
  </si>
  <si>
    <t>Informes a entes Internos y Externos, de acuerdo a la normatividad  vigente.</t>
  </si>
  <si>
    <t>Informes a entes Internos y Externos, de acuerdo a la normatividad vigente.</t>
  </si>
  <si>
    <t>En el tercer (III) trimestre del 2025 se realizaron treinta y ocho (38) informes internos y externos, según la normatividad vigente y el plan de trabajo de la OCI._x000D_
 _x000D_
Con lo anterior se evidencia el cumplimiento de los 38 informes y reportes programados para el 3er trimestre del 2025._x000D_
_x000D_
Se adjuntan los soportes del seguimiento al cumplimiento de los informes realizados.</t>
  </si>
  <si>
    <t>GSI-001-25</t>
  </si>
  <si>
    <t>Oficina de la tecnología de la información y la comunicación</t>
  </si>
  <si>
    <t>A.1 Desarrollar acciones en Seguridad de la Información</t>
  </si>
  <si>
    <t>Cronograma Plan de Seguridad y Privacidad de la información de la Entidad</t>
  </si>
  <si>
    <t>Intervenciones en seguridad digital, de acuerdo con auditorías y modelo de seguridad y privacidad de la información</t>
  </si>
  <si>
    <t>GSI-002-25</t>
  </si>
  <si>
    <t>A.2 Prestar soporte a los diferentes servicios de TI de acuerdo con requerimientos e incidentes registrados por los usuarios</t>
  </si>
  <si>
    <t>Informe de casos atendidos en el sistema de información para la gestión de servicios TI</t>
  </si>
  <si>
    <t>Servicios de TI atendidos como soporte a Sistemas de Información</t>
  </si>
  <si>
    <t>GSI-003-25</t>
  </si>
  <si>
    <t>A.3 Soporte y Mantenimiento  sistema de información misional SIMON</t>
  </si>
  <si>
    <t>Cronograma Implementación del Plan de Desarrollo SIMON 2025</t>
  </si>
  <si>
    <t>Intervenciones de Soporte y Mantenimiento SIMON, de acuerdo con alcance y plan de trabajo</t>
  </si>
  <si>
    <t>GSI-004-25</t>
  </si>
  <si>
    <t>A.4 Optimizar el gobierno y la analitica de datos para apoyar la gestión de la información en la Entidad</t>
  </si>
  <si>
    <t>Cronograma de seguimiento al plan de desarrollo de servicios de información en SIGER 2025</t>
  </si>
  <si>
    <t>Desarrollo de servicios de información de acuerdo al plan de trabajo de SIGER</t>
  </si>
  <si>
    <t>GSI-005-25</t>
  </si>
  <si>
    <t>A.5 Diseño, desarrollo, implementación proceso en sistema de gestión institucional integral EFLOW</t>
  </si>
  <si>
    <t>Proceso implementado en plataforma EFLOW de la Entidad</t>
  </si>
  <si>
    <t>Implementación de un proceso transversal en plataforma EFLOW</t>
  </si>
  <si>
    <t>GSI-006-25</t>
  </si>
  <si>
    <t>A.6 Asegurar el desempeño y disponibilidad del componente tecnológico como soporte a la operación y desarrollo de los procesos</t>
  </si>
  <si>
    <t>Adelantar actividades del Plan de gestión de infraestructura tecnológica de la Entidad</t>
  </si>
  <si>
    <t>Infraestructura tecnológica habilitada, disponible y licenciada para soluciones informáticas de la Entidad</t>
  </si>
  <si>
    <t>GSI-007-25</t>
  </si>
  <si>
    <t>A.7 Implementar una infraestructura sólida de intercambio de información entre e&lt;ntidades públicas.</t>
  </si>
  <si>
    <t>Servicio de Interoperabilidad para intercambio de información</t>
  </si>
  <si>
    <t>Interoperabilidad Ministerio de Trabajo</t>
  </si>
  <si>
    <t>GSI-008-25</t>
  </si>
  <si>
    <t>A.8 Habilitar plataforma tecnológica para el modelamiento de procesos y establecimeinto de indicadores y tableros de control para diferentes áreas de Entidad</t>
  </si>
  <si>
    <t>Gestión Documental y Tableros de Control del SGC de la Entidad</t>
  </si>
  <si>
    <t>Plataforma Tecnológica para el SGC de la Entidad</t>
  </si>
  <si>
    <t>GSI-009-25</t>
  </si>
  <si>
    <t>A.9 Implementar un proyecto de AE del portafolio de proyectos del ejercicio de AE</t>
  </si>
  <si>
    <t>Proyecto de AE implementado</t>
  </si>
  <si>
    <t>Implementación de un proyecto de AE</t>
  </si>
  <si>
    <t>ICC-001-25</t>
  </si>
  <si>
    <t>Oficina de protección y atención al usuario</t>
  </si>
  <si>
    <t>A1. Mejorar y fortalecer la calidad y accesibilidad a los canales de atención masiva y el relacionamiento con el ciudadano, a través de la gestión de PQRSF y  presencia institucional en el territorio nacional.</t>
  </si>
  <si>
    <t>Informes de canales de atención y relacionamiento con el ciudadano</t>
  </si>
  <si>
    <t>Durante el III trimestre de 2025, la Oficina de Protección al Usuario efectuó 9017 atenciones a los grupos de valor y de interés de la Entidad, a través de sus canales de atención,obteniendo  una mejora signigicativa en los tiempos de respuesta de  PQRSF, así como una mejora sustancial en la reducción de abondono de llamadas y chat, lo que conlleva a una  optimización en la gestión operativa, permitiendo una entrega más oportuna de las respuestas a las ciudadanías y reduciendo de manera efectiva el riesgo de vencimiento de los casos y gestión de los canales,  esto refleja un impacto positivo en la atisfacción de los grupos de valor y de interes de la Entidad, así como el  cumplimiento normativo.</t>
  </si>
  <si>
    <t>ICC-004-25</t>
  </si>
  <si>
    <t>A4.Fortalecer la atención focalizada y acciones positivas dirigidas a población especial y diferencial a través de estrategias con enfoque andragógico y divulgación de material didáctico.</t>
  </si>
  <si>
    <t>Acciones dirigidas a población especial y diferencial</t>
  </si>
  <si>
    <t>Desde un enfoque diferencial se han propiciado  espacios de sensibilización socialización y divulgación sobre los mecanismos de relacionamiento focalizado en población con discapacidad,  siendo consideradas acciones afirmativas al generar que los afiliados y la ciudadanía en general, puedan recibir información de calidad y oportuna respecto el Sistema del Subsidio Familiar, Superintendencia del Subsidio Familiar, canales de atención, derechos y deberes,  que les permita tomar decisiones y acceder a los servicios y subsidios que ofrecen las Cajas de Compensación Familiar. _x000D_
_x000D_
Se realizó visita a los departamentos de: _x000D_
_x000D_
Valle del Cauca, del 20 al 22 de agosto de 2025, se visitaron tres empresas, cuatro fundaciones, y se abordaron a 110 personas incluidas afiliadas, beneficiarios y cuidadores._x000D_
_x000D_
Boyacá, del 15 al 18 de septiembre de 2025, se visitó tres empresas y una fundación, y se abordaron 33 personas incluidas afiliados, beneficiarios y cuidadores.</t>
  </si>
  <si>
    <t>Oficina asesora de planeación</t>
  </si>
  <si>
    <t>A6. Asesorar, promover y coordinar la formulación, el monitoreo y reporte de los Planes Institucionales a cargo de la OAP</t>
  </si>
  <si>
    <t>PSV-001-25</t>
  </si>
  <si>
    <t>Efectuar las visitas de vigilancia e inspección de los aspectos administrativos, financieros, contables, de funcionamiento y operativos de los entes vigilados.</t>
  </si>
  <si>
    <t>Actos adminsitrativos que ordenan la comisión de servicios</t>
  </si>
  <si>
    <t>Visitas Ordinarias realizadas</t>
  </si>
  <si>
    <t>PSV-002-25</t>
  </si>
  <si>
    <t>Optimizar el proceso de auditoría a las CCF, integrando metodologías de analítica de datos y herramientas digitales para laidentificación de alertas tempranas asociadas a la ejecución de los recursos del Sistema del Subsidio Familiar.</t>
  </si>
  <si>
    <t>6 documentos con la misionalidad sea el fortalecimiento y aplicabilidad del Sistema Integrado de Alertas Tempranas (SIAT), y que permitan fortalecer la labor de IVC de la entidad</t>
  </si>
  <si>
    <t>Documentos con la misionalidad del fortalecimiento y aplicabilidad del Sistema Integrado de Alertas Tempranas (SIAT) de la Superintendencia Delegada para la Gestión, y que permitan fortalecer la labor de IVC de la Entidad</t>
  </si>
  <si>
    <t>En el marco del fortalecimiento del Sistema del Subsidio Familiar, se avanzó en la estructuración de los planes de trabajo enfocados en la evaluación del proyecto piloto del SIAT y la definición de acciones de mejora. Se desarrollaron indicadores legales para su incorporación en el sistema, facilitando el monitoreo normativo.Como parte del proceso de optimización de auditorías, se está desarrollando la guía metodológica para el uso estadístico del SIAT, orientada al fortalecimiento de alertas tempranas y auditorías fuera de sitio. Este enfoque se está complementando con la integración de metodologías de analítica de datos y herramientas digitales, que permitan identificar de manera proactiva alertas asociadas a la ejecución de los recursos, mejorando la eficiencia y efectividad del control institucional. _x000D_
_x000D_
Los documentos finales se entregaran en el último trimestre de la vigencia.</t>
  </si>
  <si>
    <t>SG-AIN-002-25</t>
  </si>
  <si>
    <t>Actualizar permanentemente el inventario  de bienes de la entidad, retiro  de personal, bienes adquiridos y bienes dados de baja</t>
  </si>
  <si>
    <t>MOVIMIENTO ACTUALIZADO EN EL APLICATIVO PARA EL MANEJO DE LA PROPIEDAD PLANTA Y EQUIPO  E INTAGIBLES  DE LA ENTIDAD</t>
  </si>
  <si>
    <t>De acuerdo con las novedades reportadas a causa de retiro de personal, durante el trimestre se registraron 11 novedades en el inventario y 3 ingresos de bienes adquiridos al almacén._x000D_
_x000D_
INDICADOR: (14/14)*100 = 100%_x000D_
_x000D_
EVIDENCIAS:_x000D_
SG-AIN-002-25 III TRIMESTRE 2025</t>
  </si>
  <si>
    <t>Implementar el Plan Estratégico de Seguridad Vial</t>
  </si>
  <si>
    <t>PLAN DE ACCION DEL PESV 2024</t>
  </si>
  <si>
    <t>SG-GTH-002-25</t>
  </si>
  <si>
    <t>A2. Fortalecer el talento humano a través del desarrollo de las rutas para el fortalecimiento de las competencias funcionales, el bienestar, los reconocimientos salariales y las condiciones del SGSST</t>
  </si>
  <si>
    <t>Implementar el Programa de Bienestar</t>
  </si>
  <si>
    <t>SG-GTH-003-25</t>
  </si>
  <si>
    <t>A.3 Fortalecer el talento humano a través del desarrollo de las rutas para el fortalecimiento de las competencias funcionales, el bienestar, los reconocimientos salariales y las condiciones del SGSST</t>
  </si>
  <si>
    <t>Plan anual  de Estímulos e Incentivos</t>
  </si>
  <si>
    <t>Plan anual de Estímulos e Incentivos</t>
  </si>
  <si>
    <t>SG-GTH-004-25</t>
  </si>
  <si>
    <t>A4. Fortalecer el talento humano a través del desarrollo de las rutas para el fortalecimiento de las competencias funcionales, el bienestar, los reconocimientos salariales y las condiciones del SGSST</t>
  </si>
  <si>
    <t>Avance del Plan Anual del Sistema de Gestión de Seguridad y Salud en el Trabajo</t>
  </si>
  <si>
    <t>Plan Anual del Sistema de Gestión de Seguridad y Salud en el Trabajo</t>
  </si>
  <si>
    <t>SG-GTH-007-25</t>
  </si>
  <si>
    <t>A7. Fortalecer el talento humano a través del desarrollo de las rutas para el fortalecimiento de las competencias funcionales, el bienestar, los reconocimientos salariales y las condiciones de los servidores públicos.</t>
  </si>
  <si>
    <t>Informe  estratégico de talento humano implementado del (Plan Anual de Vacantes, Plan de Previsión del Recurso Humano)</t>
  </si>
  <si>
    <t>A7. Fortecer el talento humano a través del desarrollo de las rutas para el fortalecimiento de las competencias funcionales, el bienestar, los reconocimientos salariales y las condiciones de los servidores públicos.</t>
  </si>
  <si>
    <t>SG-GTH-009-25</t>
  </si>
  <si>
    <t>A9. Formular la estrategia de Conflicto De Interés de la SSF 2024</t>
  </si>
  <si>
    <t>Estrategia Conflicto de intereses 2025</t>
  </si>
  <si>
    <t>Estrategia formulada y publicada</t>
  </si>
  <si>
    <t>SG-RFI-001-25</t>
  </si>
  <si>
    <t>Consolidar y hacer seguimiento al Plan Anual de Adquisiciones</t>
  </si>
  <si>
    <t>INFORME DE SEGUIMIENTO PLAN DE ADQUISICIONES</t>
  </si>
  <si>
    <t>SG-RFI-002-25</t>
  </si>
  <si>
    <t>Implementar el Plan Institucional  de Gestión Ambiental</t>
  </si>
  <si>
    <t>PLAN DE ACCION GESTION AMBIENTAL 2024</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</si>
  <si>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ese sentido, si los trimestres tienen el mismo peso dentro de la programación anual, cada uno equivale al 25% del cumplimiento total. Por tanto, al cierre del tercer trimestre, el avance acumulado máximo posible sería del 75%.
En la presentación de casos prácticos incluida en los lineamientos, se ejemplifica cómo debe estructurarse el reporte cuando la unidad de medida es porcentaje. Para facilitar el proceso de acompañamiento, a continuación, se presenta una propuesta de cómo podría consignarse el reporte cuantitativo y cualitativo en este caso específico:
Reporte cuantitativo acumulado al corte del tercer trimestre: 75%
Propuesta de Reporte cualitativo:
Para el corte del 30 de septiembre, correspondiente al tercer trimestre, se suscribieron 443 contratos y se rechazaron 7, los cuales se encuentran publicados en la página web de la entidad. En este periodo se avanzó un 25% adicional en la acción de cumplimiento relacionada con la publicación de los procesos de contratación. Al integrar este resultado con los avances de los dos trimestres anteriores (25% y 25%, respectivamente), y considerando que todos los trimestres tienen el mismo peso dentro del año, el avance acumulado llega al 75% de cumplimiento de la meta anual, que corresponde al máximo posible al cierre del tercer trimestre. De esta manera, se deja la claridad de que, aunque en cada periodo se haya cumplido el 100% de las actividades programadas para ese trimestre, dicho avance equivale al 25% del peso total anual, manteniendo coherencia con la metodología institucional de reporte del PAI.)</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</si>
  <si>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no es informe final ya que no incluye todas las firmas. Adicionalmente, se sugiere que el archivo permita visualizar el cálculo del avance y que dicho cálculo guarde correspondencia con la información consignada tanto en el campo cuantitativo como en la descripción cualitativa del reporte.</t>
  </si>
  <si>
    <t>PROCESO</t>
  </si>
  <si>
    <t>1 Trimestre</t>
  </si>
  <si>
    <t>2 Trimestre</t>
  </si>
  <si>
    <t>N/A</t>
  </si>
  <si>
    <t>Comunicación Pública</t>
  </si>
  <si>
    <t>COP-007-25</t>
  </si>
  <si>
    <t>Realizar el seguimiento a la matriz ITA de la Procuraduría para el cumplimiento legal de la información publicada en el Portal Corporativo.</t>
  </si>
  <si>
    <t>Informe de cumplimiento de la matriz ITA</t>
  </si>
  <si>
    <t>Estudios Especiales y Evaluación de Proyectos</t>
  </si>
  <si>
    <t>Evaluación y Control</t>
  </si>
  <si>
    <t>GFP-001-25</t>
  </si>
  <si>
    <t>Gestión Financiera y Presupuestal</t>
  </si>
  <si>
    <t>Declaraciones Presentadas</t>
  </si>
  <si>
    <t>" A.1. Elaborar, presentar y declarar los impuestos y reportes tributarios que le aplican a la Superintendencia."</t>
  </si>
  <si>
    <t>GFP-002-25</t>
  </si>
  <si>
    <t>"A2.Realización del proceso extensivo de todas las órdenes de pago presupuestal y no presupuestal con traspaso a Pagaduría  "</t>
  </si>
  <si>
    <t>INFORMES DE EJECUCIÓN PRESUPUESTAL</t>
  </si>
  <si>
    <t>REPORTE ORDENES DE PAGO</t>
  </si>
  <si>
    <t>GFP-003-25</t>
  </si>
  <si>
    <t>GJU-001-25</t>
  </si>
  <si>
    <t>Oficina asesora jurídica</t>
  </si>
  <si>
    <t>Gestión Jurídica</t>
  </si>
  <si>
    <t>A.1 Adelantar las actividades necesarias requeridas para el Proceso de cobro Coactivo y Persuasivo</t>
  </si>
  <si>
    <t>Procesos a cargo de la Oficina Asesora Jurídica con respectivo seguimiento</t>
  </si>
  <si>
    <t>Matriz de control y seguimiento a los procesos de cobro a cargo de la Oficina Asesora Jurídica</t>
  </si>
  <si>
    <t>GJU-003-25</t>
  </si>
  <si>
    <t>A.3 Atención a Derechos de Petición, Tutelas Constitucionales y Conceptos Jurídicos.</t>
  </si>
  <si>
    <t>Matriz con el seguimiento a respuestas derechos de petición, tutela constitucionales y conceptos jurídicos</t>
  </si>
  <si>
    <t>Matriz de reparto y seguimiento</t>
  </si>
  <si>
    <t>GJU-004-25</t>
  </si>
  <si>
    <t>A.4 Realizar comités de la Oficina Asesora Jurídica periódicos, para la revisión de los conceptos y derechos de petición</t>
  </si>
  <si>
    <t>Realización de Comités de la Oficina Asesora Jurídica</t>
  </si>
  <si>
    <t>Listados de asistencia a los comités</t>
  </si>
  <si>
    <t>GJU-005-25</t>
  </si>
  <si>
    <t>A.5 Seguimiento y control de la Gestión Jurídica y Defensa Judicial.</t>
  </si>
  <si>
    <t>Procesos Judiciales a cargo de la Oficina Asesora Jurídica con las actuaciones y respectivo seguimiento</t>
  </si>
  <si>
    <t>Matriz de seguimiento a los procesos judiciales a cargo de la Oficina Asesora Jurídica</t>
  </si>
  <si>
    <t>GJU-007-25</t>
  </si>
  <si>
    <t>A.7 Adelantar procesos de asesoría con las diferentes áreas de la Superintendencia</t>
  </si>
  <si>
    <t>Asistencia jurídica en las diferentes áreas de la SSF.</t>
  </si>
  <si>
    <t>Matriz en Excel con las solicitudes realizadas</t>
  </si>
  <si>
    <t>GJU-008-25</t>
  </si>
  <si>
    <t>A.8 En el marco del espacio "un café con jurídica" realizar mesas de trabajo con las áreas en temas de interés.</t>
  </si>
  <si>
    <t>Mesas de trabajo con las áreas</t>
  </si>
  <si>
    <t>Listado de Asistencia de las mesas de trabajo</t>
  </si>
  <si>
    <t>GJU-009-25</t>
  </si>
  <si>
    <t>A.9 Adelantar los comités de Conciliación y defensa judicial</t>
  </si>
  <si>
    <t>Comités de Conciliación y defensa judicial realizados</t>
  </si>
  <si>
    <t>GJU-010-25</t>
  </si>
  <si>
    <t>A.10 Publicar en las redes sociales de la entidad información relevante de la Oficina Asesora Jurídica (Conceptos y providencias judiciales)</t>
  </si>
  <si>
    <t>Podcast diseñado y publicados en redes sociales</t>
  </si>
  <si>
    <t>Publicaciones en redes sociales con temas jurídicos</t>
  </si>
  <si>
    <t>GJU-011-25</t>
  </si>
  <si>
    <t>Herramienta mejorada</t>
  </si>
  <si>
    <t>(i) Mejoramiento de la herramienta informática de relatoría que permita mantener el acceso a la consulta de conceptos, así como la  ampliación del portafolio de servicio de búsqueda de actos normativos, actos administrativos, doctrina y jurisprudencia rel</t>
  </si>
  <si>
    <t>Informe de los resultados de la mejora de la herramienta y de la implementación del proceso tecnológico</t>
  </si>
  <si>
    <t>Gestión de Sistemas de Información</t>
  </si>
  <si>
    <t>Planeación Institucional</t>
  </si>
  <si>
    <t>Interacción con el Ciudadano</t>
  </si>
  <si>
    <t>Procesos Disciplinarios</t>
  </si>
  <si>
    <t>PDI-003-25</t>
  </si>
  <si>
    <t>Sensibilizar al Talento Humano de la SSF en derecho disciplinario</t>
  </si>
  <si>
    <t>Capsulas o Tips informativos sobre derecho disciplinario</t>
  </si>
  <si>
    <t>Capsula o Tip informativo sobre derecho disciplinario</t>
  </si>
  <si>
    <t>PIN-001-25</t>
  </si>
  <si>
    <t>Plan de trabajo</t>
  </si>
  <si>
    <t>A1. Acompañar la formulación, presentación y seguimiento al Ante - Proyecto de Presupuesto y  Proyectos de Inversión</t>
  </si>
  <si>
    <t>PIN-002-25</t>
  </si>
  <si>
    <t>A2. Fortalecer el desempeño del Sistema de Gestión de Calidad</t>
  </si>
  <si>
    <t>PIN-003-25</t>
  </si>
  <si>
    <t>A3. Fortalecer la implementación del MIPG</t>
  </si>
  <si>
    <t>PIN-004-25</t>
  </si>
  <si>
    <t>Cuatrimestral</t>
  </si>
  <si>
    <t>A4. Acompañar la formulación, actualización y monitoreo del Plan Anticorrupción y de Atención al Ciudadano, con sus componentes.</t>
  </si>
  <si>
    <t>PIN-005-25</t>
  </si>
  <si>
    <t>A5. Acompañar los ejercicios de identificación, análisis y evaluación de riesgos de gestión, corrupción y seguridad de la información</t>
  </si>
  <si>
    <t>PIN-006-25</t>
  </si>
  <si>
    <t>PIN-008-25</t>
  </si>
  <si>
    <t>A.8 Fortalecer la implementación del plan de continuidad del negocio</t>
  </si>
  <si>
    <t>Visita a Entes Vigilados</t>
  </si>
  <si>
    <t>Recursos Físicos</t>
  </si>
  <si>
    <t>Gestión del Talento Humano</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</si>
  <si>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"INFORME BORRADOR PRELIMINAR SOBRE DISEÑO DE METODOLOGIAS DE SEGUIMIENTO Y EVALUACIÓN PARA LA SSF" del 30 de septiembre de 2025.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</si>
  <si>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En el marco de la ruta de la felicidad del MIPG y buscando el fortalecimiento de las condiciones de trabajo y la calidad de vida laboral, durante el tercer trimestre de 2025, se realizaron 61 actividades que hacen parte del producto "Plan Anual del Sistema de Gestión de Seguridad y Salud en el Trabajo", descritas en el adjunto (pág.6), donde se hace seguimiento al avance de dicho Plan. En este trimestre el avance fue del 30% para un acumulado en el año del 70%.</t>
  </si>
  <si>
    <t>En el 3er  trimestre se realizó el envio de tres (3) TIPS disciplinarios; durante Julio, Agosto y Septiembre; se han completado cinco (5) TIPS, llegando así al 62% del cumplimiento de la acción planteada.</t>
  </si>
  <si>
    <t>En el tercer trimestre se dio continuidad a las siguientes actividades:
Julio:
2.7.1. Concurso abierto: se reportaron 9 nombramientos en período de prueba.
Agosto:
2.7.2. Concurso abierto: se reportaron 5 nombramientos en período de prueba.
2.7.3. Libre nombramiento y remoción: se reportaron 3 nombramientos.
Septiembre
2.7.4. Concurso abierto: se reportaron 3 nombramientos en período de prueba
2.7.5. Libre nombramiento y remoción: se reportó 1 nombramiento.
2.7.6. Provisional: se reportó 1 nombramiento.
En este trimestre el avance fue 0,5 obteniendo un avance acumulado en el año de 3,5
Se adjunta como evidencia archivo de seguimiento al PAI (ver página 13)</t>
  </si>
  <si>
    <t>El Programa de Bienestar de la Superintendencia del Subsidio Familiar, establece estrategias desplegadas en diversas actividades que están alineadas con las rutas de creación de valor del MIPG, y en particular con la Ruta de la Felicidad y Ruta del Servicio. Estas actividades fueron diseñadas a partir de las necesidades de los servidores públicos y la Entidad, buscando que los colaboradores mantengan una percepción de bienestar, equilibrio psicosocial, mejora en su calidad de vida, sus condiciones de trabajo, así como el fortalecimiento de las competencias, para desempeñarse efectivamente y así cumplir de manera adecuada con los objetivos institucionales y sectoriales.
Para lograrlo, durante el tercer trimestre de 2025, se realizaron 12 actividades con un cumplimiento del 100% en el trimestre. Para este periodo, lo anterior equivale al 33% de ejecución.
Julio:
2.2.1	Viernes de la Super (Art. 16 Acuerdo Colectivo): realizada el 25 de julio.
2.2.2	Día del servidor público (Decreto 1083 de 2015 y artículo 63 AC): se desarrolló el 11 de julio.
2.2.3	Día de la Supermascota: se efectuó el 26 de julio.
2.2.4	Entrega del reconocimiento por el día del padre: se llevó a cabo el 30 de julio.
Agosto:
2.2.5 Entrega de elementos deportivos: se desarrolló el 6 de agosto.
2.2.6. Juegos Intercajas de la Confraternidad (Art. 15 AC): se efectuó del 14 al 18 de agosto.
2.2.7. Viernes de la Super (Art. 16 Acuerdo Colectivo): se realizó el 29 de agosto.
Septiembre: 
2.2.8. Día de la familia (Art.11 Acuerdo Colectivo): se llevo a cabo el 13 de septiembre.
2.2.9. Entrega de reconocimiento día del abuelo: se desarrolló el 17 de septiembre.
2.2.10. Taller de manualidades Halloween: inició el 24 de septiembre y finalizó el día 28 de septiembre.
2.2.11. Pertenencia institucional: se efectuó el 24 de septiembre.
2.2.12. Viernes de la Super (Art. 16 Acuerdo Colectivo): se hizo el 26 de septiembre.
En el año se lleva un acumulado del 75% (1er trimestre: 2%; 2do trimestre:40%; y 3er trimestre 33%)
Se adjunta evidencia: Carpeta “SG-GTH-002-25 Programa de Bienestar”</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</si>
  <si>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En este reporte se está teniendo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
Lo anterior es para completar la información que ya se encuentra reportada en "Descripción de las actividades realizadas".
Soportes
Las evidencias adjuntas son el INFORME ATENCIÓN FOCALIZADA - DISCAPACIDAD para BOYACÁ y VALLE DEL CAUCA.
Nota 1: El presupuesto está en proceso de actualización en el sistema conforme la información reportada.
Nota 2: Se recomienda al proceso garantizar el cumplimiento efectivo de las metas durante el resto del año.</t>
  </si>
  <si>
    <t>En el tercer trimestre se efectuaron 17 visitas ordinarias de vigilancia e inspección de los aspectos administrativos, financieros, contables, de funcionamiento y operativos de los entes vigilados, cumpliendo con la programación del plan anual de inspección y vigilancia de la vigencia 2025.
1. COMFENALCO QUINDIO Res.685/686 Periodo 01/07/2025 al 04/07/2025
2. COMFANORTE Res.721 / 722 Periodo 14/07/2025 al 18/07/2025
3. COMFAMA	Res.763 Periodo 21/07/2025 al 25/07/2025
4. COFREM Res.799 Periodo 28/07/2025 al 01/08/2025
5. CONFA Res.833 Periodo 11/08/2025	al 15/08/2025
6. COMFACAUCA Res.834 Periodo 11/08/2025 al 15/08/2025
7. CAFAMAZ	Res.848/849 Periodo 11/08/2025 al 15/08/2025
8. COMFAMILIAR PUTUMAYO Res.880/881 Periodo 19/08/2025 al 22/08/2025
9. COMFASUCRE Res.887 Periodo 25/08/2025 al 29/08/2025
10. CAJACOPI Res.888	Periodo 25/08/2025	al 29/08/2025
11. COMFAMILIAR CARTAGENA Res.933 Periodo 01/09/2025 al 05/09/2025
12. COMCAJA Res.966	Periodo 08/09/2025 al 12/09/2025
13. COMFAGUAJIRA Res.965 Periodo 08/09/2025 al 12/09/2025
14. COLSUBSIDIO	Res.1036/1037 Periodo 22/09/2025 al 26/09/2025
15. COMFABOY Res.1034/1035 Periodo 22/09/2025 al 26/09/2025
16. COMFAMILIAR NARIÑO Res.1076	Periodo 29/09/2025	al 03/10/2025
17. COMFENALCO TOLIMA Res.1078	Periodo 29/09/2025	al 03/10/2025
Con corte al 30 de septiembre de 2025, se han efectuado un total de veintisiete (27) visitas ordinarias, lo que representa un avance anual del 64,2% respecto a la meta anual prevista. Estas visitas permiten verificar el cumplimiento normativo, la adecuada administración de los recursos y el fortalecimiento de los mecanismos de control y supervisión.</t>
  </si>
  <si>
    <t>En cumplimiento a lo programado en el plan de trabajo para la vigencia 2025 y aprobado mediante el acta No. 02 del 17 de diciembre de 2024 del Comité Institucional de Coordinación de Control Interno, se indican las auditorías realizadas y finalizadas en el tercer (III) trimestre del 2025: _x000D_
_x000D_
- Proceso de Gestión Sistemas de Información_x000D_
- Proceso de Almacén e Inventarios_x000D_
_x000D_
Y se relacionan las auditorias que se encuentran en desarrollo para el cierre del tercer (III) trimestre del 2025: _x000D_
_x000D_
- Proceso de Control Legal de Cajas de Compensación Familiar _x000D_
- Proceso de Control Financiero Contable de las CCF_x000D_
- Proceso de Estudios Especiales y Evaluación de Proyectos_x000D_
- Proceso de Gestión Financiera y Presupuestal_x000D_
- Proceso de Gestión Documental_x000D_
- Proceso de Contratación Administrativa_x000D_
- Proceso de Recursos Físicos_x000D_
- Proceso de Visitas a Entes Vigilados_x000D_
- Proceso de Direccionamiento Estratégico_x000D_
- Proceso de Evaluación de Gestión de la CCF_x000D_
_x000D_
Se adjunta evidencia la apertura y actual ejecución de las auditorias la plataforma Isolución y para el cumplimiento del desarrollo del Plan de Auditorías con corte al cierre del 3er trimestre del 2025.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</si>
  <si>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Es importante tener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PAI._x000D_
_x000D_
Lo anterior es para completar la información que ya se encuentra reportada en "Descripción de las actividades realizadas"._x000D_
_x000D_
Soportes_x000D_
La evidencia adjunta es archivo PDF que incluye el CRONOGRAMA PLAN DE TRABAJO - AUDITORÍAS INTERNAS DE GESTIÓN Y CALIDAD - VIGENCIA DEL 2025 y cronograma de auditorías de la plataforma Isolución._x000D_
_x000D_
Nota: Se recomienda al proceso garantizar el cumplimiento efectivo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</si>
  <si>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Planes y al Informe de Seguimiento al Plan de Acción Institucional – Segundo Trimestre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</si>
  <si>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Indicadores e Informe Seguimiento Indicadores 2 Trimestre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en el desarrollo de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</si>
  <si>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Riesgos e Informe de Seguimiento a Riesgos de Gestión - II Trimestre de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</si>
  <si>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Es importante tener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PAI._x000D_
_x000D_
Nota: Se recomienda al proceso garantizar el cumplimiento efectivo de la meta durante la vigencia.</t>
  </si>
  <si>
    <t>Durante el III Trimestre del año se ha continuidad con la ejecución de las actividades establecidas en el cronograma I Plan de Seguridad y Privacidad de la información de la Entidad, obteniendo los siguientes avances:_x000D_
_x000D_
Durante el periodo se realizaron revisiones y verificaciones de los riesgos tecnológicos. Se evidenció un avance sostenido en la mitigación de los riesgos priorizados, fortaleciendo la trazabilidad y la gestión preventiva de incidentes. De igual manera se avanzó en la ejecución del autodiagnóstico MSPI. Estas acciones permiten establecer una línea base para la posterior definición de brechas y planes de mejora._x000D_
_x000D_
Se adelanta proceso de contratación infraestructura y licencias relacionados con la seguridad informática. Proceso de adjudicación de Firewall._x000D_
_x000D_
Frente el avance acumulativo: a corte 30 de septiembre el plan tiene un adelanto del 68% como se evidencia en el documento de seguimiento  (INFORME III TRIMESTRE seguridad y riesgos.pdf pagina 3). Frente a lo anterior y teniendo en cuenta que la meta para la vigencia es del 90% de cumplimiento del plan, el resultado acumulado es del 75%, avanzando en un 13% con respecto al acumulado del trimestre anterior.</t>
  </si>
  <si>
    <t>A corte del III Trimestre del año, frente a los registros en GLPI (software para la gestión de servicios de TI), se obtuvo el siguiente avance:  Casos registrados por usuarios para servicios TI:_x000D_
_x000D_
De forma acumulada se han atendido 5.021 casos (Cerrado, Resueltos y en espera sin ser asignados o planificados) de un total de 5.151 casos recibidos, lo que representa un 97.48 % de cumplimiento. _x000D_
_x000D_
Considerando que los trimestres tienen un peso igual dentro de la programación anual, el avance acumulado al cierre del tercer trimestre corresponde al 72,98% del total anual previsto.</t>
  </si>
  <si>
    <t>Durante el III Trimestre del año se ha continuidad con la ejecución de las actividades establecidas en el cronograma Implementación del Plan de Desarrollo SIMON 2025, obteniendo los siguientes avances:_x000D_
_x000D_
1. Ejecución  de pruebas generales de los ajustes pendientes de V1 a V2 (Administrar PDF y Excepciones), habilitación desde base de datos y Rollback de acuerdo a las indicaciones del ing. Reinel para garantizar un despliegue exitoso, debido a la finalización y retoma del contrato._x000D_
2. Finalización de las mejoras propuestas al sistema a nivel de funcionalidad, referente a Mejora -Módulo Consultar Envíos CCF, Inclusión Módulo Listar Archivos a los perfiles SSF/CCF._x000D_
3. Se realizó migración de SIMON del segmento 16 al 19 siguiendo las instrucciones de restauración del DRP._x000D_
4. Se finalizó el desarrollo del Cierre automático de extemporáneos._x000D_
5. Avance en el desarrollo de las mejoras en la interfaz y experiencia de Usuario (UI/UX): HU Unificación del Panel de Notificación en el Cargue de Archivos y Validación Automática en el reporte de archivos._x000D_
_x000D_
Frente al avance acumulativo a corte de 30 de septiembre se logro un 79,5% (la suma de SIMON Operaciones (89%) y SIMON desarrollo (70%), verificado en el documento 3.PRESENTACIO&amp;#769;N_reunionSeguimiento_SIMON_Septiembre.PPT, diapositiva 9 y diapositiva 14) , y teniendo en cuenta que la meta para la vigencia es del 90% de cumplimiento del proyecto, el resultado acumulado es del 88.3%, avanzando en un 18.3% con respecto al acumulado del trimestre anterior.</t>
  </si>
  <si>
    <t>Durante el III Trimestre del año se ha continuidad con la ejecucicón de las actividades establecidas en el de seguimiento al plan de desarrollo de servicios de información en SIGER 2025, obteniendo los siguientes avances:_x000D_
_x000D_
1. Identificación de la arquitectura Arquitectura AS-IS sobre las ETL del_x000D_
sistema de información SIGER._x000D_
2. Desarrollo del modelo optimizado en la estructuración del SP_x000D_
3. Migración de 12 procedimientos almacenados._x000D_
_x000D_
A corte del tercer trimestre, se ha implementado un 95,5% de las actividades programadas (Documento Cronograma Sep.xlsx)  y considerando que tienen un peso igual dentro de la programación anual, el avance acumulado al cierre del tercer trimestre corresponde al 68,4% del total anual previsto. (23% primer trimestre, 21,5% segundo trimestre y 23,9% tercer trimestre)</t>
  </si>
  <si>
    <t>Durante el III Trimestre del año se ha continuidad con la ejecucicón de las actividades establecidas en la Implementación de un proceso transversal en plataforma EFLOW, obteniendo los siguientes avances:_x000D_
_x000D_
Consolidación de CARIS V2._x000D_
Entrega del módulo de Certificados (CERL)._x000D_
Automatización del proceso de pago a contratistas._x000D_
Migración del ambiente QA a infraestructura OnPremise._x000D_
Gestión de soporte y mantenimiento._x000D_
_x000D_
El avance de los Proyectos que se vienen adelantando en la plataforma IFLOW a corte 30 de septiembre es el siguiente:_x000D_
_x000D_
Control de pagos CPS: 70%._x000D_
Horas Extras –HOREX: 80%_x000D_
CERL-Certificados legales: 100% (Entregado a líder funcional). En espera de actualización de información para implementación_x000D_
Certificación de Funcionarios: 60%._x000D_
PAA – Plan Anual de Adquisiciones: 85%_x000D_
CARIS V2: 95%.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</si>
  <si>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corte._x000D_
• En el campo cualitativo, debe describirse el avance del periodo, los avances anteriores y el total acumulado._x000D_
_x000D_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Se recomienda "Adjuntar evidencias verificables que respalden los datos" conforme las Buenas Prácticas de Reporte sobre "Trazabilidad y evidencia" de los mismos lineamientos. El archivo PDF incluye comentarios y no se identifica claramente el porcentaje para determinar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</si>
  <si>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Durante el III Trimestre del año se ha continuidad con la ejecución de las actividades establecidas en el Plan de gestión de infraestructura tecnológica de la Entidad, obteniendo los siguientes avances:_x000D_
_x000D_
Avance acumulativo: a corte 30 de septiembre el proyecto tiene un adelanto del 73% como se evidencia en el documento de seguimiento al plan de gestión de infraestructura (Plan de Infraestructura y seguridad 2025.pdf), y teniendo en cuenta que la meta para la vigencia es del 90% de cumplimiento del proyecto, el resultado acumulado es del 81%, avanzando en un 14% con respecto al acumulado del trimestre anterior._x000D_
_x000D_
De igual forma se hace una descripción breve del avance de los proyectos contemplados en el plan, los cuales se detallan en el documento INFORME III TRIMESTRE INFRAESTRUCTURA.pdf_x000D_
_x000D_
Proyecto: Vuelta a tierra._x000D_
Despliegue de recursos necesarios para el movimiento de los sistemas de información._x000D_
Prueba de los sistemas de información en la infraestructura On-Premise_x000D_
Funcionamiento total de GLPI y NEON en la infraestructura On-Premise_x000D_
_x000D_
Proyecto: Plan de seguimiento proyectos 2024_x000D_
_x000D_
Mitigación de vulnerabilidades identificadas en diferentes componentes de la infraestructura, desde el hardware hasta el software de usuario final._x000D_
A través de data center se ha mantenido una alta disponibilidad de la infraestructura sin afectaciones a nivel de seguridad física, control de temperaturas del ambiente y continuidad en suministro eléctrico regulado._x000D_
Mantenimiento de la seguridad lógica en accesos a la infraestructura tecnológica y a los sistemas internos y externos._x000D_
Fortalecimiento del control y trazabilidad de los proyectos y contratos en ejecución._x000D_
_x000D_
Proyecto Contratación 2025:_x000D_
_x000D_
Contratación del soporte de la herramienta Data Protector (Backups)._x000D_
Contratación del servicio de Data Center._x000D_
Contratación del servicio de Conectividad._x000D_
Entrega de la documentación completa para la contratación directa del Soporte Unificado de Microsoft (Microsoft Premier)._x000D_
Adjudicación del proceso de Microsoft 365 y Assurance._x000D_
proceso adjudicación contratación de FIREWALL._x000D_
_x000D_
Proyecto DRP:_x000D_
_x000D_
Ejecución de pruebas de restauración para los sistemas GLPI, NEON y E-Flow._x000D_
Documentación de lecciones aprendidas, que servirán de base para la definición de actividades ante incidentes futuros._x000D_
Definición de los parámetros de recuperación: RTO (Recovery Time Objective) y RPO (Recovery Point Objective)._x000D_
_x000D_
Proyecto Revisión de Procedimientos:_x000D_
_x000D_
Revisión del alcance de cada procedimiento bajo la responsabilidad de infraestructura._x000D_
Revisión de las actividades asociadas a cada procedimiento.</t>
  </si>
  <si>
    <t>El avance de los proyectos de interoperabilidad es el siguiente:_x000D_
_x000D_
• Ministerio de Trabajo: Aprovisionamiento de la infraestructura e identificación de actividades de parametrización conforme al cronograma_x000D_
_x000D_
• Registraduría: Modificación formato inicial para incluir la dirección IP de la VPN Site to Site de Azure. Proceso de coordinación con Registraduria para acordar alcance técnico respecto a conectividad _x000D_
_x000D_
El avance en cuanto al % de los proyectos de Interoperabilidad es el siguiente:_x000D_
1. Registraduría 82%_x000D_
2. MEN 0%_x000D_
3. AND 0%_x000D_
4. Min Trabajo 38%_x000D_
_x000D_
Porcentaje de avance final al corte de reporte es 30% (se verifica en el documento INFORME_INTEROPERABILIDAD_SEPTIEMBRE_2025.DOC.pdf pagina 4). Sin embargo como la meta corresponde a una unidad (1) dado que la actividad tiene como unidad de medida número, se sigue reportando 0 para el corte de medición.</t>
  </si>
  <si>
    <t>Finalización POC en plataforma SoftExpert._x000D_
_x000D_
Proceso de contratación de SGC en I-FLOW cancelado. Levantamiento de requerimientos operacionales._x000D_
Reasignación recursos, por necesidad del servicio, para modernizar procesos gestión documental institucional, de acuerdo con plan de implementación MIPG._x000D_
_x000D_
De igual manera se anexa documento Informe de Avance del Proyecto 30.09.2025.pdf, en donde se encuentra el despliegue del piloto del módulo de auditoría en eFlow, desarrollado en el marco de la POC del SGC, ha logrando un avance del 95% (verificar en el documento en el punto 9. Conclusiones) y cumpliendo con los objetivos definidos. Sin embargo como la meta corresponde a una unidad (1) dado que la actividad tiene como unidad de medida número, se sigue reportando 0 para el corte de medición._x000D_
_x000D_
El estado del proyecto es positivo y dentro de los parámetros esperados, sentando las bases para una decisión estratégica sobre la adopción institucional de SoftExpert Excellence Suite (eFlow) y la consolidación del módulo de auditoría como parte del SGC de la Supersubsidio.</t>
  </si>
  <si>
    <t>Los proyectos de Gobierno de Datos y Microservicios se implementaran con uso de herramientas de plataforma Azure (Purview, Databricks, API Management, APIGateway y seguridad)._x000D_
_x000D_
Sin embargo como la meta corresponde a una unidad (1) dado que la actividad tiene como unidad de medida número, se sigue reportando 0 para el corte de medición.</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</si>
  <si>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 evidencia anexa es Informe Canales de Atención a la Ciudadanía III trimestre 2025._x000D_
_x000D_
Nota 1: El presupuesto está en proceso de actualización en el sistema conforme la información reportada._x000D_
Nota 2: Se recomienda al proceso garantizar el cumplimiento efectivo de las metas durante el resto del año y emitir alertas oportunas ante posibles incumplimientos.</t>
  </si>
  <si>
    <t>El reporte realizado sigue los Lineamientos para reporte y cálculo de cumplimiento del PAI que se anexan al memorando 3-2025-003089 del 23 de septiembre de 2025, en los cuales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se describe el avance del periodo y el total acumulado._x000D_
_x000D_
Soportes_x000D_
La evidencia adjunta es archivo PDF correspondiente al envío de tres (3) TIPS disciplinarios, 1 en cada mes del tercer trimestre (julio, agosto y septiembre)._x000D_
_x000D_
Nota: Se recomienda al proceso garantizar el cumplimiento efectivo de la meta durante la vigencia.</t>
  </si>
  <si>
    <t>Los Estímulos e Incentivos contribuyen con el bienestar de los servidores y se encuentran determinados por el Decreto 1083 de 2015, la Resolución No. 0750 el 26 de noviembre del 2021 y el Acuerdo Colectivo de la Entidad. _x000D_
A continuación, las actividades realizadas:_x000D_
Julio_x000D_
2.3.1. Estímulo día del cumpleaños (por resolución):4 servidores_x000D_
2.3.2. Reconocimiento cumpleaños: 7 servidores_x000D_
Agosto_x000D_
2.3.3. Reconocimiento cumpleaños: 8 servidores_x000D_
Septiembre_x000D_
2.3.4. Reconocimiento por antigüedad: 5 servidores_x000D_
_x000D_
En el III trimestre se registra un avance del 33%, acumulando en el año un avance del 67%_x000D_
Se adjunta evidencia: Carpeta “SG-GTH-003-25 Estímulos e Incentivos”.</t>
  </si>
  <si>
    <t>Se remitió mediante correo electrónico el 25 de julio de 2025 a la Oficina de Control Interno la Estrategia de Conflicto de Interés propuesta conforme los formatos dispuestos por el Departamento Administrativo de la Función Pública, contando previamente con la revisión y comentarios de las dependencias involucradas en el mismo._x000D_
En cuanto al ejercicio de socialización y difusión se realizó lo siguiente:_x000D_
1.Difusión pieza comunicativa sobre ¿Qué es un conflicto de interés? el 28 de julio de 2025._x000D_
2.El Grupo de Control Interno Disciplinario lanzo la pieza de Tips disciplinarios sobre impedimentos el 21 de agosto de 2025._x000D_
3.Se invitó a la participación de la conferencia Prevención de riesgos penales, fiscales, y disciplinarios en la administración pública dictado por la ESAP y realizado el 21 de agosto de 2025._x000D_
Adicionalmente, la Estrategia ya está publicada en la página de la SSF, lo que significa que esta acción se cumplió en este III trimestre y por ende, se puede dar por finalizada. _x000D_
Se presentan evidencias: Carpeta “SG-GTH-009-25 Conflicto de interés”</t>
  </si>
  <si>
    <t>De acuerdo con los lineamientos para el reporte y cálculo de cumplimiento del PAI, contenidos en el documento anexo al memorando 3-2025-003089 del 23 de septiembre de 2025, se observa que, en el campo cualitativo, no se encuentra descrito el avance del periodo, los avances anteriores y el total acumulado, lo cual no permite validar la coherencia entre el reporte cuantitativo y cualitativo.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 Resultado Trimestre I = ___ , Resultado Trimestre III: ___ y Avance acumulado: ____ . 3. Seguimiento a recomendaciones OCI: indicar si se acogieron las observaciones del informe del segundo trimestre y cómo se implementaron. 4. Comentarios adicionales (opcional).
En la presentación de Lineamientos previamente mencionada se incluye el siguiente ejemplo de descripción para el caso práctico No. 1: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Lo anterior se precisa con el fin de complementar la información ya reportada en el campo “Descripción de las actividades realizadas”.
Soportes. Las evidencias anexas al registro de acciones del proceso PSV se relacionan con la acción No. 1; al mismo tiempo, se recibe la información descrita en la que se indica que los documentos finales se entregarán en el último trimestre de la vigencia.
Desde la Oficina Asesora de Planeación se recomienda al proceso mantener la periodicidad establecida para el reporte de avances, de manera que se evidencie progresivamente el cumplimiento de la acción y se facilite el seguimiento y la evaluación oportuna de los resultados. En seguimiento a lo anterior, se observa que en el tercer trimestre no se registra avance acumulado, lo cual incrementa el riesgo de incumplimiento de la meta anual. En este sentido, se insta al proceso a precisar a qué corresponden los seis (6) productos o documentos asociados a la acción e informar el porcentaje de avance alcanzado en cada uno, incluso si aún no se cuenta con la versión final, con el propósito de asegurar el cumplimiento del 100% previsto al cierre de la vigencia.
De esta manera, se recomienda al proceso garantizar el cumplimiento efectivo de la meta durante la vigencia y emitir alertas oportunas ante posibles riesgos de incumplimiento.</t>
  </si>
  <si>
    <t>Descripción Avance (Version Inicial)</t>
  </si>
  <si>
    <t>De acuerdo con los Lineamientos para reporte y cálculo de cumplimiento del PAI, en el campo cuantitativo debe registrarse el avance acumulado de la acción hasta el corte. En este sentido, y conforme con la descripción cualitativa del reporte, el valor que corresponde en el campo cuantitativo es el avance acumulado descrito, equivalente al 67%.
Soportes. La evidencia adjunta corresponde a una carpeta que contiene los soportes de las actividades del Plan Anual de Estímulos e Incentivos realizadas durante el tercer trimestre.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</si>
  <si>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La evidencia adjunta es una carpeta con soportes de actividades del Programa de Bienestar.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</si>
  <si>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 pantallazo de la publicación de la Estrategia Conflicto de intereses 2025 en la pagina web institucional que soporta la actividad.
Nota: Se recomienda al proceso garantizar el cumplimiento efectivo de la meta durante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</si>
  <si>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reflejan un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Soportes
Se recomienda "Adjuntar evidencias verificables que respalden los datos" conforme las Buenas Prácticas de Reporte sobre "Trazabilidad y evidencia" de los mismos lineamientos. El archivo Word genera error y no permite su apertura, en el Plan Seguridad y Privacidad de la Información archivo Excel no se identifica claramente cuales fueron las actividades programadas y cuales las ejecutadas para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</si>
  <si>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ese sentido, si los trimestres tienen el mismo peso dentro de la programación anual, cada uno equivale al 25% del cumplimiento total. Por tanto, al cierre del tercer trimestre, el avance acumulado posible sería del 75%.
En la presentación de casos prácticos incluida en los lineamientos, se ejemplifica cómo debe estructurarse el reporte cuando la unidad de medida es porcentaje. Para facilitar el proceso de acompañamiento, a continuación, se presenta una propuesta de cómo podría consignarse el reporte cuantitativo y cualitativo en este caso específico:
Reporte cuantitativo acumulado a corte del tercer trimestre: 73,85%
Propuesta de Reporte cualitativo + Descripción de las actividades realizadas:
A corte del tercer trimestre, de forma acumulada se han atendido 5.072 casos de un total de 5.151 casos recibidos, lo que representa un 98,47 % de cumplimiento. Conforme a la metodología de cálculo del PAI, y considerando que los trimestres tienen igual peso dentro de la programación anual, el avance acumulado al cierre del tercer trimestre corresponde al 73,85% del total anual previsto.
Nota: Cabe precisar que, cuando el proceso registra en el campo cuantitativo “Avance acumulado” el valor de 73,85 %, el sistema iFlow calculará de forma automática el porcentaje de avance meta (76,93 %) a partir de la meta anual definida (96%).
Soportes
Se recomienda ""Adjuntar evidencias verificables que respalden los datos"" conforme las Buenas Prácticas de Reporte sobre ""Trazabilidad y evidencia"" de los mismos lineamientos. En el Reporte GLPI_III Trimestre2025, al filtrar por cerradas y resueltas da un total de 4970 solicitudes atendidas, no siendo concordante con el dato de 5072."</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</si>
  <si>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reflejan un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Soportes
Se recomienda ""Adjuntar evidencias verificables que respalden los datos"" conforme las Buenas Prácticas de Reporte sobre ""Trazabilidad y evidencia"" de los mismos lineamientos. En el archivo Excel se sugiere revisar los calculos registrados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</si>
  <si>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detalla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En el archivo Excel no se identifica claramente cuales fueron las actividades programadas y cuales las ejecutadas para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</si>
  <si>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En los archivos PDF no se identifica claramente el porcentaje para determinar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</si>
  <si>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La carpeta comprimida adjunta se encuentra vacía.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</si>
  <si>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no es informe final ya que no incluye todas las firmas. Adicionalmente, se sugiere que el archivo permita visualizar el cálculo del avance y que dicho cálculo guarde correspondencia con la información consignada tanto en el campo cuantitativo como en la descripción cualitativa del reporte.
Nota: El presupuesto está en proceso de actualización.</t>
  </si>
  <si>
    <t>Para el corte 30 de septiembre correspondiente al trimestre III se suscribieron 403 Contratos con persona natural  de los cuales se han recibido y publicado 382 certificados de curso de transparencia, es decir el 94.78 %, información que se encuentra publicada en la sección No. 7 de cada uno de los contratos Secop II y en el repositorio de la carpeta de Contratos SharePoint.  (https://ssfov.sharepoint.com/:)
Como evidencia se carga base de datos.
De acuerdo con lo anterior se pude establecer que para el trimestre III, se realizaron el 94,78% de la publicación de los contratos en la pagina web de la entidad que equivale a un 23,7% de cumplimiento en el periodo, para un total de avance acumulado del 72,53 %</t>
  </si>
  <si>
    <t>Para corte 30 de septiembre correspondiente al trimestre III se suscribieron 443 contratos y se rechazaron 7 los cuales se encuentran publicados en la 
1. PDF descargado de la pagina de transparencia donde se visualiza la publicación con su respectivo link de los 450 contratos de los cuales 443 contratos fueron suscritos  y  de los 7 rechazados contratos suscritos.
2. Link pagina Web de la SSF - https://www.ssf.gov.co/web/guest/publicaci%C3%B3n-informaci%C3%B3n-contractual-2025</t>
  </si>
  <si>
    <t>Para corte 30 de septiembre correspondiente al trimestre III se suscribieron 443 contratos y se rechazaron 7 los cuales se encuentran publicados en la _x000D_
_x000D_
1. PDF descargado de la pagina de transparencia donde se visualiza la publicación con su respectivo link de los 450 contratos de los cuales 443 contratos fueron suscritos  y  de los 7 rechazados contratos suscritos._x000D_
_x000D_
2. Link pagina Web de la SSF - https://www.ssf.gov.co/web/guest/publicaci%C3%B3n-informaci%C3%B3n-contractual-2025_x000D_
_x000D_
De acuerdo con lo anterior se pude establecer que para el trimestre III, se realizaron el 100% de la publicación de los contratos en la pagina web de la entidad que equivale a un 25 % de cumplimiento en el periodo, para un total de avance acumulado del 75 %.</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</si>
  <si>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</si>
  <si>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Para el corte 30 de septiembre correspondiente al trimestre III se suscribieron 403 Contratos con persona natural  de los cuales se han recibido y publicado 382 certificados de curso de transparencia, es decir el 94.78 %, información que se encuentra publicada en la sección No. 7 de cada uno de los contratos Secop II y en el repositorio de la carpeta de Contratos SharePoint.  (https://ssfov.sharepoint.com/:)_x000D_
_x000D_
Como evidencia se carga base de datos._x000D_
_x000D_
De acuerdo con lo anterior se pude establecer que para el trimestre III, se realizaron el 94,78% de la publicación de los contratos en la pagina web de la entidad que equivale a un 23,7% de cumplimiento en el periodo, para un total de avance acumulado del 72,53 %._x000D_
_x000D_
Considerando que, cada trimestre tiene el mismo peso dentro de la programación anual, cada uno representa el 25% del cumplimiento total del año. En este sentido, para normalizar el avance y reflejar adecuadamente su peso dentro de la vigencia, el resultado de cada trimestre se multiplicar por 0,25 (equivalente al 25%). _x000D_
_x000D_
Trimestre 1: 88,50 * 25% = 22,13_x000D_
Trimestre 2: 77,82 * 25% = 19,46_x000D_
Trimestre 3: 94,79 * 25% = 23,70_x000D_
_x000D_
De esta forma, al cierre del tercer trimestre, el avance acumulado es del 65,29% y el avance con respecto a la meta del 90% es del 72,53%.</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</si>
  <si>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por periodo y el total acumulado._x000D_
• Se evidencia coherencia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</si>
  <si>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De conformidad con el memorando número 3-2025-002372 del 05/08/2025, con asunto: Solicitud análisis consolidado Fondos de ley-Segundo (II) Trimestre, se realizaron 4 informes consolidados, así:  Tres informes de fondos de ley FOSFEC - FONIÑEZ, LEY 115 (con su correspondiente publicación) y un informe de Límite Máximo de Inversiones LMI, correspondientes al segundo trimestre de 2025._x000D_
Se adjuntan 3 archivos zips de los informes junto con los GLPI que soportan la publicación en la página web correspondientes a los fondos de Ley y un pdf del informe de L.M.I. _x000D_
Con corte al tercer trimestre de 2025 se alcanza un porcentaje acumulado de ejecución del 75%, al entregar 12 informes de la meta anual de 16 informes._x000D_
Se entregaron 4 informes en el primer trimestre, 4 informes en el segundo trimestre y cuatro informes en el tercer trimestre, para un total de 12 informes.</t>
  </si>
  <si>
    <t>Para el tercer trimestre, se reporta un acumulado de 15 declaraciones/ 18 a presentar y corresponden a :_x000D_
I TRIM  5 Declaraciones (3 Rtefte+2 ReteICA)_x000D_
II TRIM 4 Declaraciones (3 Retefte+1 ReteICA)_x000D_
III TRIM 6 Declaraciones (3 Rtefte+1 ReteICA+ Exogena Nacional+ Exógena Distrital)_x000D_
_x000D_
Se aportan la hoja de trabajo y la declaración presentada</t>
  </si>
  <si>
    <t>La meta que se estableció para esta actividad del Plan de Acción corresponde a 4 procesos extensivos trimestrales. Según informe de OCI se debe revisar la formulación de esta acción. En ese sentido se tendrá en cuenta la observación para la formulación del PAI 2026. Para efectos del reporte del presente trimestre, el reporte es de 3 que corresponde al valor acumulado de reportes por trimestre ( 1- I TRIM +1 II TRIM + 1 III TRIM).</t>
  </si>
  <si>
    <t>"A3. Publicar informes de ejecución presupuestal en el portal corporativo, en cumplimiento de la normatividad vigente  "</t>
  </si>
  <si>
    <t>El avance de ejecución corresponde a 3 por cuanto la meta de 4 fue asignada a 1 informe por cada trimestre. El informe trimestral contiene la ejecución presupuestal desagregada por mes pero la publicación se realiza cada 3 meses. Se creó el GLPI No. en el que se solicitó a OTIC la publicación en la página web.</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</si>
  <si>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</si>
  <si>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(2) durante la vigencia y emitir alertas oportunas ante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El soporte adjunto en el registro de la acción es INFORME DE AVANCE DE PROYECTO E-FLOW. CORTE 30-09-2025.</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</si>
  <si>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El soporte adjunto es borrador de INFORME GESTIÓN DE PROYECTO MENSUAL. Proyecto: INTEROPERABILIDAD.</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</si>
  <si>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Se adjuntan soportes en el registro.</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</si>
  <si>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la continuidad de las actividades orientadas al cumplimiento de la meta, considerando que se reporta un avance acumulado del 0%._x000D_
• Se evidencia coherencia entre los reportes cuantitativo y cualitativo._x000D_
• Como soporte del registro se encuentra adjunto informe Arquitectura de Solución. Estrategia de Interoperabilidad. Julio - 2025.</t>
  </si>
  <si>
    <t>El Programa de Bienestar de la Superintendencia del Subsidio Familiar, establece estrategias desplegadas en diversas actividades que están alineadas con las rutas de creación de valor del MIPG, y en particular con la Ruta de la Felicidad y Ruta del Servicio. Estas actividades fueron diseñadas a partir de las necesidades de los servidores públicos y la Entidad, buscando que los colaboradores mantengan una percepción de bienestar, equilibrio psicosocial, mejora en su calidad de vida, sus condiciones de trabajo, así como el fortalecimiento de las competencias, para desempeñarse efectivamente y así cumplir de manera adecuada con los objetivos institucionales y sectoriales._x000D_
Para lograrlo, durante el tercer trimestre de 2025, se realizaron 12 actividades con un cumplimiento del 100% en el trimestre. Para este periodo, lo anterior equivale al 33% de ejecución._x000D_
Julio:_x000D_
2.2.1	Viernes de la Super (Art. 16 Acuerdo Colectivo): realizada el 25 de julio._x000D_
2.2.2	Día del servidor público (Decreto 1083 de 2015 y artículo 63 AC): se desarrolló el 11 de julio._x000D_
2.2.3	Día de la Supermascota: se efectuó el 26 de julio._x000D_
2.2.4	Entrega del reconocimiento por el día del padre: se llevó a cabo el 30 de julio._x000D_
Agosto:_x000D_
2.2.5 Entrega de elementos deportivos: se desarrolló el 6 de agosto._x000D_
2.2.6. Juegos Intercajas de la Confraternidad (Art. 15 AC): se efectuó del 14 al 18 de agosto._x000D_
2.2.7. Viernes de la Super (Art. 16 Acuerdo Colectivo): se realizó el 29 de agosto._x000D_
Septiembre: _x000D_
2.2.8. Día de la familia (Art.11 Acuerdo Colectivo): se llevo a cabo el 13 de septiembre._x000D_
2.2.9. Entrega de reconocimiento día del abuelo: se desarrolló el 17 de septiembre._x000D_
2.2.10. Taller de manualidades Halloween: inició el 24 de septiembre y finalizó el día 28 de septiembre._x000D_
2.2.11. Pertenencia institucional: se efectuó el 24 de septiembre._x000D_
2.2.12. Viernes de la Super (Art. 16 Acuerdo Colectivo): se hizo el 26 de septiembre._x000D_
_x000D_
En el año se lleva un acumulado del 75% (1er trimestre: 2%; 2do trimestre:40%; y 3er trimestre 33%)_x000D_
Se adjunta evidencia: Carpeta “SG-GTH-002-25 Programa de Bienestar”</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</si>
  <si>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La evidencia adjunta es una carpeta con soportes de actividades del Programa de Bienestar._x000D_
_x000D_
Nota: Se recomienda al proceso garantizar el cumplimiento efectivo de la meta durante la vigencia.</t>
  </si>
  <si>
    <t>En el tercer trimestre se dio continuidad a las siguientes actividades:_x000D_
Julio:_x000D_
2.7.1. Concurso abierto: se reportaron 9 nombramientos en período de prueba._x000D_
Agosto:_x000D_
2.7.2. Concurso abierto: se reportaron 5 nombramientos en período de prueba._x000D_
2.7.3. Libre nombramiento y remoción: se reportaron 3 nombramientos._x000D_
Septiembre_x000D_
2.7.4. Concurso abierto: se reportaron 3 nombramientos en período de prueba_x000D_
2.7.5. Libre nombramiento y remoción: se reportó 1 nombramiento._x000D_
2.7.6. Provisional: se reportó 1 nombramiento._x000D_
_x000D_
En este trimestre el avance fue 0,5 obteniendo un avance acumulado en el año de 3,5. Es de anotar que el aplicativo no permitió registrar el decimal y por tanto en el avance ejecutado no quedó 3,5 sino 3._x000D_
Se adjunta evidencia del seguimiento.</t>
  </si>
  <si>
    <t>En concordancia con lo dispuesto en el Decreto 338 de 2019 en su artículo 1, parágrafo 1, el resultado del Informe de Seguimiento a Indicadores de Gestión del segundo (II)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https://www.ssf.gov.co/documents/d/guest/informe-seguimiento-indicadores-2-trimestre-2025-final-pdf_x000D_
_x000D_
_x000D_
- Avance del periodo: 1_x000D_
_x000D_
- Avances anteriores: _x000D_
   - Primer trimestre: 1_x000D_
   - Segundo trimestre: 1_x000D_
_x000D_
- Total acumulado: 3</t>
  </si>
  <si>
    <t>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página Web de la entidad en el siguiente enlace:_x000D_
_x000D_
https://www.ssf.gov.co/documents/d/guest/informe1-de-seguimiento-a-riesgos-de-gestion-ii-trimestre-2025-pdf_x000D_
_x000D_
- Avance del periodo: 1_x000D_
_x000D_
- Avances anteriores: _x000D_
   - Primer trimestre: 1_x000D_
   - Segundo trimestre: 1_x000D_
_x000D_
- Total acumulado: 3</t>
  </si>
  <si>
    <t>La Oficina de Protección al Usuario realizó el informe de canales de atención del III trimestre de 2025, que corresponde a un avance acumulado del 75% sobre la meta, esto teniendo en cuenta que cada trimestre equivale a un 25% en el cumplimiento de acciones propuesta. Es importante señalar que durante el III trimestre de 2025, la Oficina de Protección al Usuario efectuó 9017 atenciones a los grupos de valor y de interés de la Entidad, a través de sus canales de atención,obteniendo  una mejora signigicativa en los tiempos de respuesta de  PQRSF, así como una mejora sustancial en la reducción de abondono de llamadas y chat, lo que conlleva a una  optimización en la gestión operativa, permitiendo una entrega más oportuna de las respuestas a las ciudadanías y reduciendo de manera efectiva el riesgo de vencimiento de los casos y gestión de los canales,  esto refleja un impacto positivo en la atisfacción de los grupos de valor y de interes de la Entidad, así como el  cumplimiento normativo. _x000D_
_x000D_
Ahora bien, en atención al seguimiento realizado por la Oficina de Control Interno, es viable señalar que se acogieron las observaciones, en ese sentido en el informe de canales de atención para el III trimestre de 2025, se incorporó un capítulo que explica las acciones que se han efectuado  para  el fortalecimiento de los canales de atención desde el punto de vista cualitativo y cuantitativo, que permitan tener un histórico a efectos de realizar comparativos frente al avance en fortalecimiento de los canales de atención.</t>
  </si>
  <si>
    <t>De acuerdo al cronograma de visitas establecido por la Oficina de Protección al Usuario para el III trimestre de 2025, se cumple con cuatro de los cinco espacios programados para la  sensibilización socialización y divulgación sobre los mecanismos de relacionamiento focalizado en población con discapacidad,  siendo consideradas acciones afirmativas al generar que los afiliados y la ciudadanía en general, puedan recibir información de calidad y oportuna respecto el Sistema del Subsidio Familiar, Superintendencia del Subsidio Familiar, canales de atención, derechos y deberes,  que les permita tomar decisiones y acceder a los servicios y subsidios que ofrecen las Cajas de Compensación Familiar. _x000D_
_x000D_
En ese sentido, se tiene un avance acumulado del 75% sobre la meta, en cumplimiento de las acciones propuestas. cabe mencionar que para normalizar el avance y reflejar adecuadamente su peso dentro de la vigencia, se deben realizar las equivalencias correspondientes, comprendiendo que cada espacio tiene un valor porcentual de 25%.; asi: _x000D_
_x000D_
Resultado Trimestre I: 100X25%=25_x000D_
Resultado Trimestre II: 100 X25% =25_x000D_
Resultado Trimestre III: 100 X 25%= 25_x000D_
_x000D_
Para el tercer trimestre de 2025, Se realizaron  visitas a los departamentos de: _x000D_
_x000D_
Valle del Cauca, del 20 al 22 de agosto de 2025, se visitaron tres empresas, cuatro fundaciones, y se abordaron a 110 personas incluidas afiliadas, beneficiarios y cuidadores._x000D_
_x000D_
Es importante mencionar que, analizado el contexto de las visitas de educación informal, se determinó como una oportunidad conjunta trabajar espacios de sensibilización con población focalizada y a su vez con trabajadores sin discapacidad, como un ejercicio para el fortalecimiento de la estrategia de educación informal, desde el punto de vista de la planeación 2026 y austeridad del gasto. En ese sentido se efectuó una visita al departamento de Boyacá, del 15 al 18 de septiembre de 2025, se visitó tres empresas y una fundación, y se abordaron 33 personas incluidas afiliados, beneficiarios y cuidadores.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</si>
  <si>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En https://www.ssf.gov.co/proyecto-de-gastos se encuentran publicados los informes de ejecución del l I, II y III trimestre, lo que equivale al 75% de avance meta (3/4).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</si>
  <si>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El archivo anexo es: Proceso Extensivo Trimestre III 2025 con el reporte de ordenes de pago de los meses del 3° trimestre.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</si>
  <si>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de declaraciones presentadas que respaldan el registro.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</si>
  <si>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Se recomienda al proceso garantizar el cumplimiento efectivo de la meta durante la vigencia.</t>
  </si>
  <si>
    <t>este reporte consta de 4 documentos que conforman una acción. Así mismo aplica para los trimestres anteriores._x000D_
_x000D_
para este trimestre los documentos realizados son los siguientes: _x000D_
_x000D_
- Plan estratégico de comunicaciones_x000D_
_x000D_
- Parrilla de redes sociales _x000D_
_x000D_
- Parrilla de diseños institucionales_x000D_
_x000D_
- Boletines de Prensa y Noticias  _x000D_
_x000D_
Síntesis del avance acumulado: _x000D_
_x000D_
Resultado Trimestre I = 1, _x000D_
_x000D_
Resultado Trimestre II = 1_x000D_
_x000D_
Resultado Trimestre III = 1_x000D_
_x000D_
Avance acumulado: 3 _x000D_
_x000D_
3. Los soportes que respaldan este registro incluyen un documento que da informe para el trimestre de julio a septiembre de 2025 sobre el plan estratégico de comunicaciones, parrilla de redes sociales, parrillas de diseños institucionales por mes y los 2 boletines de prensa y noticias, con sus respectivas carpetas. _x000D_
_x000D_
_x000D_
Se acogieron las observaciones del informe del segundo trimestre en relación a que se tuvo acompañamiento de la OAP como segunda línea de defensa para la mejora del reporte cuantitativo y cualitativo.</t>
  </si>
  <si>
    <t>1. Breve descripción de las actividades y resultados del periodo actual con la relación de los anexos o evidencias adjuntas:  Se realizaron los diseños institucionales asignados, respecto al monto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 _x000D_
_x000D_
Resultado Trimestre II :  25%  _x000D_
_x000D_
Resultado Trimestre III:  25% _x000D_
_x000D_
Avance acumulado: 75%_x000D_
_x000D_
 _x000D_
_x000D_
3. Evidencia: Informe de resultados - Solicitudes de diseño institucional del Periodo: julio a septiembre de 2025. _x000D_
_x000D_
 _x000D_
_x000D_
Se acogieron las observaciones del informe del segundo trimestre en relación a que se tuvo acompañamiento de la OAP como segunda línea de defensa para la mejora del reporte cuantitativo y cualitativo.</t>
  </si>
  <si>
    <t>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1. Breve descripción de las actividades y resultados del periodo actual con la relación de los anexos o evidencias adjuntas:  Se realizaron los diseños institucionales asignados, respecto al monto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 _x000D_
_x000D_
Resultado Trimestre II :  25%  _x000D_
_x000D_
Resultado Trimestre III:  25% _x000D_
_x000D_
Avance acumulado: 75%_x000D_
_x000D_
 _x000D_
_x000D_
3. Evidencia: Informe de resultados - Solicitudes de diseño institucional del Periodo: julio a septiembre de 2025. _x000D_
_x000D_
 _x000D_
_x000D_
Se acogieron las observaciones del informe del segundo trimestre en relación a que se tuvo acompañamiento de la OAP como segunda línea de defensa para la mejora del reporte cuantitativo y cualitativo.</t>
  </si>
  <si>
    <t>Hasta el tercer trimestre se han desarrollado 21 videos de 35 establecidos en la meta para la acción COP-004-25, con el propósito de transmitir mensajes en video clips a través de las redes sociales sobre las acciones de inspección, vigilancia y control (IVC) adelantadas por la Superintendencia del Subsidio Familiar, así como de las actividades del sistema de subsidio familiar, contribuyendo a la divulgación y posicionamiento institucional  _x000D_
_x000D_
 _x000D_
_x000D_
2. Cálculo del avance acumulado:  _x000D_
_x000D_
 _x000D_
_x000D_
Resultado Trimestre I : 7 + Resultado Trimestre II :  7+ Resultado Trimestre III:  7 = Avance acumulado: 21 _x000D_
_x000D_
 _x000D_
_x000D_
3. Soporte anexo: Documento que recopila los mensajes transmitidos en video clips a través de las redes sociales sobre las acciones de IVC de la Superintendencia y de actividades del sistema de subsidio familiar. &amp;#9989; _x000D_
_x000D_
 _x000D_
_x000D_
4. Se acogieron las observaciones del informe del segundo trimestre, en relación a que se está detallando cual es el entregable o soporte que da fe del cumplimiento.</t>
  </si>
  <si>
    <t>1. En el tercer trimestre se efectuaron 167 publicaciones, distribuidas de la siguiente manera: 62 en julio, 51 en agosto y 49 en septiembre, las cuales corresponden al 100% de las programadas para el periodo.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_x000D_
_x000D_
Resultado Trimestre II :  25%  _x000D_
_x000D_
Resultado Trimestre III:  25%</t>
  </si>
  <si>
    <t>En el tercer trimestre de la vigencia se adelantó la validación de la información información suministrada por las CCF en las estructuras diseñadas para el reporte de los proyectos nuevos en el banco de proyectos conforme a las funciones del área. Se adjunta informe de seguimiento._x000D_
_x000D_
Trimestre I = 25%_x000D_
Trimestre II= 25%_x000D_
Trimestre III= 25%_x000D_
_x000D_
Porcentaje acumulado de avance para la vigencia es 75%_x000D_
_x000D_
Se acoge la observación de control interno emitida para el seguimiento del segundo trimestre</t>
  </si>
  <si>
    <t>Al corte del tercer trimestre se presenta un documento que contiene avances de los diseños de metodologías de seguimiento y evaluación que se desarrollan por contratistas de la Delegada de Estudios Especiales y Evaluación de Proyectos. Se adjunta informe de avances. El avance de ejecución corresponde al 25% dado que la implementación inició en el segundo trimestre.</t>
  </si>
  <si>
    <t>Al cierre del tercer trimestre se publicaron 15 contenidos en la página oficial de la SSF conforme al calendario de difusión de información estadística. Se adjunta informe de las publicaciones._x000D_
_x000D_
Publicaiones I trimestre= 12_x000D_
Publicaciones II Trimestre= 13_x000D_
Publicaciones III Trimestre= 5_x000D_
_x000D_
Se acogen las observaciones del informe de seguimiento del segundo trimestre de la OCI de, asi como las obsrervaciones realizadas por la OAP del presente reporte</t>
  </si>
  <si>
    <t>Al corte del tercer trimestre de 2025 se ejecutaron las visitas programadas a las CCF que presentaron proyectos nuevos en la vigencia 2024 de acuerdo con el plan de visitas. Se asjunte informe de las visitas realizadas._x000D_
_x000D_
I Trimestre= 25%_x000D_
II Trimestre = 50%_x000D_
III Trimestre = 75%_x000D_
_x000D_
Se acogen las observaciones realizadas por la OCI en el informe de seguimiento del segundo trimestre 2025, asi como las observaciones de la OAP del presente trimestre</t>
  </si>
  <si>
    <t>Durante el tercer trimestre de 2025 se realizó el seguimiento a 25 modificaciones al monto máximo de inversiones presentadas por 19 Cajas de Compensación Familiar. Se adjunta informe de seguimiento._x000D_
_x000D_
I trimestre= 25%_x000D_
II trimestre= 50%_x000D_
III Trimestre= 75%_x000D_
_x000D_
Se acogen las recomendaciones realizadas por la OCI en el informe de seguimiento del segundo trimestre, asi como las observaciones de la OAP del presente reporte.</t>
  </si>
  <si>
    <t>Al cierre del tercer trimestre se tiene un avance del 86% del total de las actividades programadas en el Plan de Trabajo - Modelo Integrado de Planeación y Gestión MIPG 2025. Se adjunta informe._x000D_
_x000D_
I trimestre= 25%_x000D_
II trimestre= 50%_x000D_
III Trimestre= 86%_x000D_
_x000D_
Se acogen las recomendaciones realizadas por la OCI en el informe de seguimiento del segundo trimestre, asi como las observaciones de la OAP del presente reporte.</t>
  </si>
  <si>
    <t>Al cierre del tercer trimestre de 2025 se realizó el monitoreo de 32 proyectos de inversión presentados por las CCF en las diferentes modalidades de inversión. Se adjunta informe de seguimiento._x000D_
_x000D_
La acción se realiza a demanda._x000D_
_x000D_
I trimestre= 25%_x000D_
II trimestre= 50%_x000D_
III Trimestre= 75%_x000D_
_x000D_
Se acogen las recomendaciones realizadas por la OCI en el informe de seguimiento del segundo trimestre, asi como las observaciones de la OAP del presente reporte.</t>
  </si>
  <si>
    <t>En cumplimiento a lo programado en el plan de trabajo para la vigencia 2025 y aprobado mediante el acta No. 02 del 17 de diciembre de 2024 del Comité Institucional de Coordinación de Control Interno, se indican las auditorías realizadas y finalizadas en el tercer (III) trimestre del 2025: _x000D_
_x000D_
- Proceso de Gestión Sistemas de Información_x000D_
- Proceso de Almacén e Inventarios_x000D_
_x000D_
Y se relacionan las auditorias que se encuentran en desarrollo para el cierre del tercer (III) trimestre del 2025: _x000D_
_x000D_
- Proceso de Control Legal de Cajas de Compensación Familiar _x000D_
- Proceso de Control Financiero Contable de las CCF_x000D_
- Proceso de Estudios Especiales y Evaluación de Proyectos_x000D_
- Proceso de Gestión Financiera y Presupuestal_x000D_
- Proceso de Gestión Documental_x000D_
- Proceso de Contratación Administrativa_x000D_
- Proceso de Recursos Físicos_x000D_
- Proceso de Visitas a Entes Vigilados_x000D_
- Proceso de Direccionamiento Estratégico_x000D_
- Proceso de Evaluación de Gestión de la CCF_x000D_
_x000D_
Se adjunta evidencia la apertura y actual ejecución de las auditorias la plataforma Isolución y para el cumplimiento del desarrollo del Plan de Auditorías con corte al cierre del 3er trimestre del 2025._x000D_
_x000D_
- Avance del periodo: 25%_x000D_
_x000D_
- Avances anteriores: _x000D_
   - Primer trimestre: 25%_x000D_
   - Segundo trimestre: 25%_x000D_
_x000D_
- Total acumulado: 75%</t>
  </si>
  <si>
    <t>Mediante el memorando 3-2025-003044 del 18/09/2025, se remite a los responsables de los procesos el informe de seguimiento a la ejecución del plan de acción institucional segundo (II) trimestre 2025, dándose cumplimiento al seguimiento periódico desde la tercera línea de defensa, el cual se encuentra publicado en la página Web de la Entidad:_x000D_
_x000D_
https://www.ssf.gov.co/documents/d/guest/seguimiento-a-plan-de-accion-ii-trimestre-pdf_x000D_
_x000D_
- Avance del periodo: 3_x000D_
_x000D_
- Avances anteriores: _x000D_
   - Primer trimestre: 1_x000D_
   - Segundo trimestre: 1_x000D_
_x000D_
- Total acumulado: 1</t>
  </si>
  <si>
    <t>En el tercer (III) trimestre del 2025 se realizaron treinta y ocho (38) informes internos y externos, según la normatividad vigente y el plan de trabajo de la OCI._x000D_
_x000D_
- Avance del periodo: 25%_x000D_
_x000D_
- Avances anteriores: _x000D_
   - Primer trimestre: 25%_x000D_
   - Segundo trimestre: 25%_x000D_
_x000D_
- Total acumulado: 75%_x000D_
 _x000D_
Con lo anterior se evidencia el cumplimiento de los 38 informes y reportes programados para el 3er trimestre del 2025._x000D_
_x000D_
Se adjuntan los soportes del seguimiento al cumplimiento de los informes realizados.</t>
  </si>
  <si>
    <t>Para el tercer trimestre, se dio continuidad a la gestión que sobre los procesos de cobro coactivo, se debía hacer, para lo corrido del año, se establece un avance del 50% al segundo semestre, sumando 25% de avance en el tercer trimestre, para un total del 75%._x000D_
De los 34 procesos con los que inicio 2025, al corte, tenemos:_x000D_
Terminación por prescripción	13_x000D_
Terminación - pago total	4_x000D_
Mandamiento de pago	1_x000D_
Acuerdo de pago	1_x000D_
En proceso	15</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</si>
  <si>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avance cuantitativo registrado se encuentra descrito en el campo cualitativo._x000D_
• El archivo adjunto es la Res. 0640 del 17 jun 25._x000D_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</si>
  <si>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Durante el julio septiembre, se reciben 171 requerimientos:_x000D_
21 Conceptos_x000D_
2 Consultas _x000D_
9 Derechos de petición_x000D_
139 Tutelas_x000D_
Se atiende el 100% de los requerimientos 97,7% en término, 2,3% extemporáneo._x000D_
Para el periodo, con el porcentaje de cumplimiento, se logra avance del 24,3% del trimestre; para el primer trimestre se cumplió con el 94,8% equivalente al 23,7% de avance; para el segundo trimestre se cumplió con el 96,1% equivalente al 24,0% de avance; esto suma un total de avance del 72%</t>
  </si>
  <si>
    <t>El título de la acción hace referencia a la acción GJU-002-25, sin embargo, corresponde a la acción GJU-003-25._x000D_
_x000D_
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 aplicando la normalización por trimestre._x000D_
• Se evidencia coherencia entre los reportes cuantitativo y cualitativo._x000D_
• Se adjuntan soportes en el registro._x000D_
_x000D_
Nota: Se recomienda al proceso garantizar el cumplimiento efectivo de la meta durante la vigencia.</t>
  </si>
  <si>
    <t>Para el mes julio se adelantó reunión con el equipo de trabajo, donde se establecieron por parte del Jefe encargado, los lineamientos de trabajo, con los cuales la OAJ debía operar._x000D_
En el mes de agosto, se realizó reunión de pan de choque, debido a que se tenía que actualizar la documentación de conceptos elaborados en la OAJ, y cargue a la herramienta de relatoría, para esto, se definió dedicar un recurso 100% a la elaboración de estos documentos, para así actualizar la herramienta._x000D_
En septiembre se realizó la reunión con el equipo de trabajo, con el objetivo de retroalimentar la conceptualización de la elaboración de conceptos._x000D_
Con las acciones adelantadas en el primer trimestre, se avanzó en el 25%;_x000D_
Para el segundo trimestre, con las acciones se avanzó en el 25%;_x000D_
En el tercer trimestre el avance del 25%;_x000D_
Con lo anterior el avance del año es del 75%</t>
  </si>
  <si>
    <t>Durante el periodo evaluado, desde la OAJ, se apoya a las áreas de acuerdo a su necesidad, en donde se hacer reuniones de manera formal, otras se hacen de acuerdo a prioridad y complejidad del tema._x000D_
Con los apoyos adelantados en el primer trimestre, se avanzó en el 25%;_x000D_
Para el segundo trimestre, con los apoyos se avanzó en el 25%;_x000D_
En el tercer trimestre el avance del 25%;_x000D_
Con lo anterior el avance del año es del 75%</t>
  </si>
  <si>
    <t>Para lo corrido de año, se establece trabajar con postcats, utilizando lenguaje claro, preciso, con el contexto técnico y jurídico, que requiere el acercamiento a la población objetivo de la SSF._x000D_
Con estos elementos, a corte septiembre 30 de 2025, el avance es del 75%</t>
  </si>
  <si>
    <t>Entre julio y septiembre, se realizaron 5 comités de conciliación, dentro de los cuales se resolvieron 5 casos presentados por la OAJ._x000D_
El avance que se logra con estas actividades a corte septiembre 30 de 2025, el avance es del 75%, esto se resalta, dado que no todos los meses se presentan casos para resolver en los comités de conciliación</t>
  </si>
  <si>
    <t>Conforme a lo previsto en el cronograma de trabajo para el fortalecimiento del Sistema de Gestión de la Calidad, durante el tercer trimestre (julio–septiembre) se programaron 29 actividades, de las cuales se desarrollaron 25, correspondientes a un 86% de cumplimiento trimestral._x000D_
En términos acumulados (enero–septiembre), se han ejecutado 70 actividades de 102 programadas, alcanzando un 69% de avance general._x000D_
A continuación, se presenta un balance de las principales actividades desarrolladas en el trimestre:_x000D_
Servicio No Conforme: Se elaboró informe de seguimiento y se actualizó la matriz correspondiente._x000D_
Inventario Documental del SGC: Se avanzó en la revisión de documentos, diagnóstico inicial y final, actualización de plantillas, revisión de procedimientos y acompañamiento a procesos en la actualización de la información documentada._x000D_
Revisión por la Dirección: Se consolidó y presentó el informe de Revisión por la Dirección, incluyendo el seguimiento a compromisos y recomendaciones._x000D_
Auditorías al SGC: Se planificó y preparó la Auditoría de Seguimiento No. 1._x000D_
Reportes OAP/MIPG: Se presentaron los reportes de seguimiento correspondientes a los indicadores, plan de acción y actividades del Sistema de Gestión de Calidad._x000D_
Planificación del Cambio: Se elaboraron y socializaron los informes trimestrales con la alta dirección._x000D_
Estrategia de fortalecimiento del SGC: Se continuó con las acciones de sensibilización y fortalecimiento institucional a través de las mesas de trabajo con los procesos.</t>
  </si>
  <si>
    <t>* Se inicio con el proceso de revisión y análisis de la políticas institucionales  del MIPG existentes en la entidad._x000D_
* Se creo y formalizó formato para estandarizar la presentación de políticas institucionales del MIPG_x000D_
* Se inicio con la actividad para actualizar o crear las políticas del MIPG acompañando a las áreas lideres de cada política._x000D_
* Se analizaron y revisaron las recomendaciones oficiales emitidas por el FURAG a partir de los resultados obtenidos en la evaluación 2024_x000D_
* Durante este periodo se inicio el proceso de modificación del presupuesto asignado en la versión actual del PAI a cada una de las acciones, ya que durante la vigencia estos montos han tenido modificaciones o ajustes que deben ser actualizados en el PAI y en la herramienta EFLOW_x000D_
* Para el III trimestre se tenían programadas en el Plan de trabajo MIPG 31 actividades de las cuales se ejecutaron 23 para un cumplimiento del 75%_x000D_
* En el acumulado de la vigencia se tenían programadas 61 actividades y hasta el tercer trimestre se han ejecutado 53</t>
  </si>
  <si>
    <t>Durante el tercer trimestre se realizó mesa  de trabajo para la elaboración de los riesgos de interrupción del proceso de Control Legal  de las CCF, se elaboró  el borrador del manual de contingencias del proceso de control legal de las CCF, se realizó la primera propuesta del mapa de riesgos de interrupción del proceso de interacción con el ciudadano, en donde se identificaron posibles escenarios de interrupción y el diseño y establecimiento de controles para su mitigación , se realizaron ajustes a los controles del mapa de riesgos de interrupción del proceso de evaluación de la gestión de las CCF, en donde se revisaron los responsables y el propósito de los controles de acuerdo con su naturaleza.</t>
  </si>
  <si>
    <t>SG-RFI-003-25</t>
  </si>
  <si>
    <t>* Se realizó seguimiento y monitoreo en el mes de julio y agosto del avance del PEI en el primer semestre 2025
* Se publicó seguimiento PEI I semestre 2025 en la pagina web
* Se realizaron las actividades para generar las alertas y preparar a las áreas para el reporte del PAI del tercer trimestre 2025
* Se solicitaron ajustes y modificaciones a la asignación presupuestal de las acciones del PAI
* Se realizo seguimiento al PES y el reporte se subió al aplicativo del ministerio de trabajo
* En este periodo se logró un cumplimiento del 100% del plan de trabajo de las actividades programadas en el tercer trimestre para los planes institucionales a cargo de la OAP.
* En el acumulado de la vigencia 2025, de las 51 actividades programadas en el plan de trabajo para los planes institucionales a cargo de la OAP, se han cumplido 29 hasta el periodo evaluado.</t>
  </si>
  <si>
    <t>A1.8. Se realizó en la plataforma PIIP el registro de la cuota de inversión 2026 de la Entidad para los 5 proyectos de inversión de acuerdo a la cuota de inversión fijada por el  DNP para la vigencia 2026, en comunicado No. 20254320492551 del 12 de julio 2025. Adicional, se construyó la justificación técnica Recursos Cuota 
Distribución Vigencia 2026.  Se anexan los reportes generados desde la citada plataforma como evidencia del proceso.
A1.9. Se dio respuesta a los requerimientos y derechos de petición relacionados con información presupuestal de la entidad, en el marco de la gestión adelantada ante el Ministerio de Hacienda y/o el Congreso de la República, para garantizar el Presupuesto de Inversión 2026 de la Superintendencia.
Se realizó el registró mensual  del seguimiento a la  ejecución de recursos e indicadores de producto de los 5 proyectos de inversión vigentes, en la plataforma PIIP del DNP a través de las siguientes actividades:
A1.12. Remitir a las áreas correo electrónico con los adjuntos: Matriz de Seguimiento y Compromisos Obligaciones y Pagos, solicitando el reporte de seguimiento de los proyectos para reportar en la plataforma PIIP.
A1.13. Registrar el seguimiento mensual a los proyectos de Inversión en la plataforma PIIP.
Es importante señalar que la meta total (100%) de esta acción se distribuye de manera equitativa a lo largo de los cuatro trimestres de la vigencia. En consecuencia, cada trimestre representa el cumplimiento del 25% del total establecido.</t>
  </si>
  <si>
    <t>Durante lo corrido de año, se realizaron 6 contratación de profesionales idóneos, que apoyan el proceso de elaboración de documentos, con los cuales se alimenta la herramienta de relatoría.
Como plan de choque, se designó a uno de los abogados contratistas, dedicado 100% a elaborar los documentos en los formatos que se requieren, para actualizar la herramienta de relatoría.
Se gestiono el CARI, para la ejecución del presupuesto que se asignó, en la licencia de la herramienta de relatoría.</t>
  </si>
  <si>
    <t>Para lo corrido de año, se establece trabajar con postcats, utilizando lenguaje claro, preciso, con el contexto técnico y jurídico, que requiere el acercamiento a la población objetivo de la SSF.
Con estos elementos, a corte septiembre 30 de 2025, el avance es del 75%</t>
  </si>
  <si>
    <t>Para el periodo de julio a septiembre, se da continuidad a los reportes de provisión contable generados desde la herramienta ekogui, con lo que se certifica el control y seguimientos que sobre los procesos judiciales se realiza; en su orden los reportes fueron:
•	3-2025-002565 - Reporte Provisión Contable Julio 2025
•	3-2025-002991 - Reporte Provisión Contable Agosto 2025
•	3-2025-003447 - Reporte Provisión Contable Septiembre 2025
Con el envío de los reportes de provisión contable generados desde ekogui, el avance es de 25%
Para el primer trimestre, se realizó ajuste del proceso de reporte, se enviaron los reportes del periodo, logrando avance del 25%.
Para el segundo trimestre, se da la continuidad de reportar la información generada desde ekogui, logrando avance del 25%.
El total de avance para lo corrido del año es del 75%</t>
  </si>
  <si>
    <t xml:space="preserve">El avance registrado en el campo cuantitativo se realizó en porcentaje y la unidad de medida de la acción es número. Se recuerda que la meta establecida es 6 mesas de trabajo con las áreas en temas de interés en el marco del espacio "un café con jurídica. Por lo anterior, se requiere actualizar el avance acumulado en número de mesas de trabajo con las áreas en temas de interés y en este sentido, describir en el avance cualitativo el avance del periodo, los avances anteriores y el total acumulado. </t>
  </si>
  <si>
    <t>El avance registrado en el campo cuantitativo se realizó en porcentaje y la unidad de medida de la acción es número. Se recuerda que la meta establecida es 22 publicaciones / podcast en redes sociales con temas jurídicos (información relevante de la Oficina Asesora Jurídica (Conceptos y providencias judiciales)). Por lo anterior, se requiere actualizar el avance acumulado en número y describir en el avance cualitativo el avance del periodo, los avances de trimestres anteriores y el total acumulado.  El sistema eflow calcula de forma automática el % avance meta (avance acumulado / meta: 22).</t>
  </si>
  <si>
    <t>El avance registrado en el campo cuantitativo se realizó en porcentaje y la unidad de medida de la acción es número. Se recuerda que la meta establecida es un (1) Informe de los resultados de la mejora de la herramienta y de la implementación del proceso tecnológico. Por lo anterior, se requiere actualizar el avance acumulado en número y complementar en el avance cualitativo en relación a indicar que el reporte de avance del 0% se debe a que el producto final está programado para entrega en el cuarto trimestre, sin embargo, se informe que: "Durante lo corrido de año, se realizaron 6 contratación de profesionales idóneos, que apoyan el proceso de elaboración de documentos, con los cuales se alimenta la herramienta de relatoría.
Como plan de choque, se designó a uno de los abogados contratistas, dedicado 100% a elaborar los documentos en los formatos que se requieren, para actualizar la herramienta de relatoría.
Se gestiono el CARI, para la ejecución del presupuesto que se asignó, en la licencia de la herramienta de relatoría."</t>
  </si>
  <si>
    <t>Durante el tercer trimestre de 2025, el Grupo Interno para las Medidas Especiales alcanzó un cumplimiento del 100 % del cumplimiento en el seguimiento a los Planes de Mejoramiento Institucional (PDMI) de las Cajas de Compensación Familiar con medida cautelar. 
Se recibieron 7 informes de avance correspondientes al segundo trimestre de 2025, de un total de 11 CCF con medida vigente, los cuales fueron analizados y evaluados oportunamente. 
CCF con informes evaluados en el trimestre: 1. COMFACA 2. Comfamiliar Huila 3. COMCAJA 4. Comfacesar 5. Comfacor 6. Comfamiliar Nariño 7. Comfaguajira.
En cuanto a los PDMI de Comfiar Arauca, Comfamiliar Cartagena y Comfenalco Antioquia, estos fueron reformulados y deberán enviar el informe de seguimiento correspondiente al tercer trimestre en el mes de octubre de 2025. Finalmente, la CCF CAFABA no presentó informe de avance en el periodo, dado que también se encontraba en proceso de reformulación de su PDMI.</t>
  </si>
  <si>
    <t>Durante el III trimestre de 2025, en el marco de la gestión del proceso de Control Legal, se elaboraron 14 actos administrativos relacionados con decisiones tomadas por los entes vigilados que son de competencia del Grupo Interno de Registro y Control, los cuales corresponden:
NOMBRAMIENTO DIRECTOR ADMINISTRATIVO:  4 Actos Administrativos
CAMBIO CONSEJERO DIRECTIVO: 1 Acto Administrativo
ASAMBLEA EXTRAORDINARIA DE AFILIADOS: 1 Acto Administrativo
ASAMBLEA ORDINARIA DE AFILIADOS: 8 Actos Administrativos "</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</si>
  <si>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Los anexos incluyen las carpetas “INFORMES EVALUATIVOS AVANCE Y SEGUIMIENTO PDMI III TRIM” de 7 CCF y “PDMI CCF RECIBIDOS DEL II TRIMESTRE” de 7 CCF.
Nota 1: El presupuesto está en proceso de actualización en el sistema conforme a la información reportada.
Nota 2: Se recomienda al proceso garantizar el cumplimiento efectivo de las metas durante toda la vigencia y emitir alertas oportunas ante posibles incumplimientos.</t>
  </si>
  <si>
    <t>Durante el III trimestre de 2025, se reporta un avance de cumplimiento de avance acumulado del 87%, distribuido de la siguiente manera: _x000D_
_x000D_
Resultado Trimestre I: 20%_x000D_
Resultado Trimestre II: 50%_x000D_
Resultado Trimestre III: 17%_x000D_
Avance acumulado: 87%_x000D_
_x000D_
En el marco de la gestión del proceso de Control Legal, se elaboraron 14 actos administrativos relacionados con decisiones tomadas por los entes vigilados que son de competencia del Grupo Interno de Registro y Control, los cuales corresponden:_x000D_
_x000D_
NOMBRAMIENTO DIRECTOR ADMINISTRATIVO:  4 Actos Administrativos_x000D_
CAMBIO CONSEJERO DIRECTIVO: 1 Acto Administrativo_x000D_
ASAMBLEA EXTRAORDINARIA DE AFILIADOS: 1 Acto Administrativo_x000D_
ASAMBLEA ORDINARIA DE AFILIADOS: 8 Actos Administrativos._x000D_
_x000D_
En cuanto al seguimiento presupuestal, y en atención a la observación formulada por la Oficina de Control Interno al reporte del segundo trimestre, se aclara que la diferencia en los valores informados obedece a que el reporte inicial del primer trimestre se realizó con base en los compromisos reportados en el SIIF, mientras que, conforme a los lineamientos impartidos por la Oficina Asesora de Planeación, el reporte debe efectuarse con base en los valores obligados registrados en el SIIF Nación.</t>
  </si>
  <si>
    <t>Durante el tercer trimestre de la vigencia 2025, se reporta un avance acumulado de ejecución del 85% que corresponde al análisis y reparto de los asuntos asignados al Grupo Interno para la Responsabilidad Administrativa, para adelantar las actuaciones administrativas correspondientes, distribuido de la siguiente manera:_x000D_
_x000D_
Resultado Trimestre I: 20%_x000D_
Resultado Trimestre II: 50%_x000D_
Resultado Trimestre III: 15%_x000D_
Avance acumulado: 85%_x000D_
_x000D_
Avance que corresponde a la asignación de treinta y seis (36) nuevos asuntos al Grupo Interno para la Responsabilidad Administrativa, los cuales fueron en su totalidad objeto de análisis técnico y jurídico integral para determinar su naturaleza, alcance, estado procesal y procedencia de las actuaciones administrativas a que hubiera lugar, mismos que, fueron distribuidos en reparto a los profesionales del Grupo de Responsabilidad Administrativa, asegurando la continuidad del trámite y la gestión oportuna de cada caso. Este proceso se adelantó en estricto cumplimiento de los procedimientos internos, los principios de legalidad, celeridad, eficacia administrativa y los lineamientos del control legal que ejerce la Superintendencia sobre las Cajas de Compensación Familiar._x000D_
_x000D_
El avance reportado refleja la eficiencia en la gestión y la capacidad técnica del equipo sustanciador, así como el compromiso institucional con la transparencia, la trazabilidad y la oportunidad en las decisiones administrativas, contribuyendo al fortalecimiento del modelo de inspección, vigilancia y control que adelanta la Entidad._x000D_
_x000D_
En cuanto al seguimiento presupuestal, se aclara que la diferencia en los valores informados obedece a que el reporte inicial se realizó con base en los compromisos reportados en el SIIF, mientras que conforme a los lineamientos impartidos por la Oficina Asesora de Planeación, el reporte debe efectuarse con base en los valores obligados registrados en el SIIF Nación.</t>
  </si>
  <si>
    <t>Análisis cualitativo
Conforme al Memorando No. 3-2025-003089 del 23 de septiembre, el reporte cualitativo deberá incluir, la información correspondiente al periodo evaluado y al acumulado del año, en relación con la meta y el porcentaje de cumplimiento alcanzado
.
Por ejemplo:
Tercer trimestre (T3): En este periodo se capacitaron 95 servidores. Al sumar este resultado con lo alcanzado en los dos trimestres anteriores (90 y 110 servidores, respectivamente), el acumulado asciende a 295 personas capacitadas de una meta anual de 400, lo que representa un cumplimiento acumulado del 73,75 %.
De esta forma, cada el proceso deberá reflejar en su reporte tanto el avance trimestral como el avance acumulado frente a la meta anual, con los respectivos valores y porcentajes.
Soportes
Hay 3 zips, se entiende que se están reportando 3 informes, respecto al excel no hay claridad de este soporte</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</si>
  <si>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soporte registrado es PDF que incluye actas de reuniones de la Oficina jurídica del 24/07/25 y 26/08/25. El listado de asistencia de reunión del 06/10/25 hace parte del 4to trimestre._x000D_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</si>
  <si>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De las 6 programadas para el año, durante los corrido del periodo se llevan 3 meses de trabajo realizadas._x000D_
Con estos elementos 3, a corte septiembre 30 de 2025, el avance es del 50%</t>
  </si>
  <si>
    <t>Para lo corrido de año, se establece trabajar con postcats, utilizando lenguaje claro, preciso, con el contexto técnico y jurídico, que requiere el acercamiento a la población objetivo de la SSF._x000D_
Con estos elementos se han elaborado 8 instrumentos, a corte septiembre 30 de 2025, el avance es del 36,4%%</t>
  </si>
  <si>
    <t>Durante lo corrido de año, se realizaron 6 contratación de profesionales idóneos, que apoyan el proceso de elaboración de documentos, con los cuales se alimenta la herramienta de relatoría._x000D_
Como plan de choque, se designó a uno de los abogados contratistas, dedicado 100% a elaborar los documentos en los formatos que se requieren, para actualizar la herramienta de relatoría._x000D_
Se gestiono el CARI, para la ejecución del presupuesto que se asignó, en la licencia de la herramienta de relatoría.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</si>
  <si>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El avance cuantitativo registrado se encuentra descrito en el campo cualitativo.
• El archivo adjunto es la Res. 0640 del 17 jun 25.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</si>
  <si>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de los periodos anteriores y el total acumulado.
• Se evidencia coherencia entre los reportes cuantitativo y cualitativo.
• Se adjuntan soportes en el registro. Los archivos anexos son: Memorando: 3-2025-002565del 19/08/2025 con asunto: Reporte Provisión Contable Julio 2025 // Memorando: 3-2025-002991 del 16/09/2025 con asunto: Reporte Provisión Contable Agosto 2025 // Memorando: 3-2025-003447 del 16/10/2025 con asunto: Reporte Provisión Contable Septiembre 2025.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</si>
  <si>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de los periodos anteriores y el total acumulado.
• Se evidencia relación entre los reportes cuantitativo y cualitativo.
• El archivo anexo es hilo de correo: Revisión Resolución De Distribución 2a Prioridad y Resolución de Distribución de Remanentes Segunda Prioridad.
Nota: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</si>
  <si>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El archivo anexo incluye listados de asistencia a los comités de conciliación.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</si>
  <si>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Se adjuntan soportes en el registro.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</si>
  <si>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2 Cuatrimestre</t>
  </si>
  <si>
    <t>1. Acompañamiento y monitoreo a la página web y a la presentación del reporte de Índice de Transparencia y Acceso a la Información ITA, tanto en el envío inicial, como en la respuesta a la Procuraduría General de la Nación según la auditoría realizada por dicha entidad. _x000D_
2. Creación de lineamientos para la presentación de las políticas internas de la SSF._x000D_
3. Avance en el documento de la caracterización de grupos de valor de 2025._x000D_
4. Monitoreo al cumplimiento de las actividades del PTEP a cargo de a Oficina Asesora de Planeación y presentación en el Comité de Gestión y Desempeño._x000D_
5.Realización de mesa de trabajo con la Superintendencia Delegada para la Responsabilidad Adminsitrativa y Medidas Especiales y con la Oficina Asesora Jurídica para identificar las acciones de simplificación y formular la Estrategia de Racionalización de trámites._x000D_
6.Participación en mesas de trabajo y diseño de presentación preliminar del cronograma de actividades para la Rendición de Cuentas 2025._x000D_
7. Creación de solicitudes para actualización de la información de la página web en el menú de transparencia y submenú participa._x000D_
8. Solicitud a Función Púbica de acompañamiento técnico para avance en estrategia de Racionalización de trámites.</t>
  </si>
  <si>
    <t>Durante el segundo cuatrimestre se realizaron las mesas de trabajo para la revisión y actualización de los mapas de riesgos de gestión, de corrupción  y fiscales de acuerdo con su aplicabilidad para los procesos de  Gestión Contractual, Almacén e Inventarios, Notificaciones y certificaciones, Gestión Financiera y Presupuestal, Procesos Disciplinarios, Gestión Documental, Evaluación y Control y Planeación Institucional , Gestión de Sistemas de Información, Comunicación Pública, Interacción con el Ciudadano, Evaluación de la Gestión de las CCF  .  En estas mesas también se revisaron, actualizaron y complementaron los controles para la mitigación de los riesgos identificados previamente para la vigencia 2025.</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</si>
  <si>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por trimestres. 
Se recomienda complementar uno de los párrafos de la descripción cualitativa así: Con corte al 30 de septiembre de 2025, se han efectuado un total de veintisiete (27) visitas ordinarias a las CCF de las cuarenta y dos (42) programadas, lo que representa un avance anual del 64,29% respecto a la meta anual prevista...
Lo anterior se precisa con el fin de complementar la información ya reportada en el campo “Descripción de las actividades realizadas”.
Soportes. Para el proceso de PSV, se recibieron 19 resoluciones que no se encuentran agrupadas por el nombre de la acción ni con el nombre del archivo estandarizado, por ejemplo: Res. ___ del __ de 2025, sin embargo, se relacionan con esta acción PSV-001-25. En este sentido, se sugiere nombrar los archivos conforme al número de la acción correspondiente o, en caso de contar con varios documentos asociados a una misma acción, consolidarlos en un archivo comprimido en formato .ZIP. 
De las resoluciones relacionadas en la descripción del avance no se encuentran: 
* COMFENALCO QUINDIO. Res 686
* COMFANORTE. Res.721 / 722
* COFREM. Res.799
* CAFAMAZ. Res. 849
* COMFAMILIAR PUTUMAYO. Res. 881
* COMFAGUAJIRA. Res.965
* COLSUBSIDIO. Res.1037
* COMFABOY. Res.1034/1035
* COMFENALCO TOLIMA. Res.1078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</si>
  <si>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La carpeta anexa incluye soportes de actividades del Plan Anual del Sistema de Gestión de Seguridad y Salud en el Trabajo para los meses del tercer trimestre.
Nota: Se recomienda al proceso garantizar el cumplimiento efectivo de la meta durante la vigencia.</t>
  </si>
  <si>
    <t>Considerando la importancia de “Asegurar coherencia entre lo cuantitativo y lo cualitativo”, se tiene de presente que, en el momento, por consideraciones técnicas del sistema únicamente se pueden reportar avances con números enteros, por lo que el avance cuantitativo registrado es 3 y en la descripción cualitativa se describe 3,5.
Soportes. La carpeta de evidencias “SG-GTH-007-25 Plan Anual de Vacantes y Plan de Previsión” relacionada en el INFORME DE SEGUIMIENTO A PLANES INSTITUCIONALES DEL GRUPO DE GESTIÓN DEL TALENTO HUMANO EN EL MARCO DEL PLAN DE ACCIÓN INSTITUCIONAL (PAI), no se encuentra dentro de los archivos anexos, por lo que se requiere validar su registro.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</si>
  <si>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1: Se recomienda al proceso garantizar el cumplimiento efectivo de la meta durante la vigencia.</t>
  </si>
  <si>
    <t>se llevó a cabo Reporte de Cumplimiento ITA para el Periodo 2025 se adjunta reporte expedido por la Procuraduría General de la Nación. _x000D_
_x000D_
Sumatoria del avance acumulado:  _x000D_
_x000D_
Resultado Trimestre I = 1, _x000D_
_x000D_
Resultado Trimestre II =  2_x000D_
_x000D_
Resultado Trimestre III: 3_x000D_
_x000D_
Avance acumulado: 3_x000D_
Soportes anexos: Informe de la Procuraduría del 29/08/2025 titulado “Reporte de Cumplimiento ITA para el Periodo 2025”, que evidencia Nivel de cumplimiento de 100 sobre 100 puntos, con la respectiva Matriz Reporte de Cumplimiento ITA para el Periodo 2025.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</si>
  <si>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Dependiendo el caso, es importante considerar que, aunque en cada periodo se haya cumplido el 100% de las actividades programadas para cada trimestre, dicho avance equivale al 25% del peso total anual, manteniendo coherencia con la metodología institucional de reporte del PAI.
Lo anterior es para completar la información que ya se encuentra reportada en "Descripción de las actividades realizadas".
Soportes
Los archivos anexos incluyen el Reporte de Cumplimiento ITA para el Periodo 2025 con su respectiva matriz detallada en Excel.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</si>
  <si>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Nota: Se recomienda al proceso continuar con el cumplimiento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</si>
  <si>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La evidencia anexa es un documento Word con Informe de resultados – Solicitudes de diseño institucional del Periodo: julio a septiembre de 2025.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</si>
  <si>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La evidencia anexa es documento Word que menciona las noticias redactadas para la sede electrónica de la entidad, así como los boletines de prensa publicados en el portal institucional.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</si>
  <si>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El archivo anexo es un documento word que menciona los video clips realizados para transmitir mensajes en las redes sociales sobre las acciones de IVC adelantadas por la SSF, así como de las actividades del sistema de subsidio familiar.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</si>
  <si>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(cuando la unidad de medida es porcentaje)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Es importante tener en cuenta que, si los trimestres tienen el mismo peso dentro de la programación anual, cada uno equivale al 25% del cumplimiento total. Por tanto, al cierre del tercer trimestre, el avance acumulado posible sería del 75%.  De esta manera, se deja la claridad de que, aunque en cada periodo se haya cumplido el 100% de las actividades programadas para cada trimestre, dicho avance equivale al 25% del peso total anual, manteniendo coherencia con la metodología institucional de reporte del PAI.
Lo anterior es para completar la información que ya se encuentra reportada en "Descripción de las actividades realizadas".
Soportes
Las evidencias anexas incluyen parrilla de publicaciones y documento Word que detalla los resultados de la acción en el tercer trimestre.
Nota: Se recomienda al proceso garantizar el cumplimiento efectivo de las metas durante toda la vigencia.</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</si>
  <si>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Se recomienda "Adjuntar evidencias verificables que respalden los datos" conforme las Buenas Prácticas de Reporte sobre "Trazabilidad y evidencia" de los mismos lineamientos. No se encuentran documentos anexos para esta acción.
Nota 1: El presupuesto está en proceso de actualización en el sistema conforme la información reportada.
Nota 2: Se recomienda al proceso garantizar el cumplimiento efectivo de las metas durante el resto del año y emitir alertas oportunas ante posibles incumplimientos.
// Devolución 2: Conforme el reporte cualitativo, se observa que se requiere actualizar el avance registrado en el campo cuantitativo.</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</si>
  <si>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Los anexos incluyen "Base Datos Asuntos asignados y reparto GI R.A. III Trimestre" y carpeta "CORREOS ASIGNACIÓN III TRIM" con 36 archivos PDF.
Nota 1: El presupuesto está en proceso de actualización en el sistema conforme la información reportada.
Nota 2: Se recomienda al proceso garantizar el cumplimiento efectivo de la meta durante el resto del año y emitir alertas oportunas ante posibles incumplimientos.
// Devolucion 2: Conforme el reporte cualitativo, se observa que se requiere actualizar el avance registrado en el campo cuantitativo.</t>
  </si>
  <si>
    <t>Durante los meses de julio a septiembre se generaron 15 productos estadísticos lo que representa un incremento en la ejecución total programada del 77%. Se adjunta informe de productos.
I Trimestre= 25%
II Trimestre= 50%
II Trimestre= 77%
Se acogen las observaciones realizadas por OCI en el informe del segundo trimestre, asi como las observaciones de la OAP</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</si>
  <si>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No fue posible dar clic para visualizar el consolidado de los proyectos y el seguimiento relacionado en el informe resumen ejecutivo.
Nota 1: El presupuesto está en proceso de actualización en el sistema conforme la información reportada.
Nota 2: Se recomienda al proceso garantizar el cumplimiento efectivo de las metas durante el resto del año y emitir alertas oportunas ante posibles incumplimientos.</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</si>
  <si>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adjunto se titula "REPORTE LIMITES MAXIMOS DE INVERSION PRESENTADO POR LAS CAJAS DE COMPENSACION FAMILIAR".
Nota: Se recomienda al proceso garantizar el cumplimiento efectivo de las metas durante toda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</si>
  <si>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acumulado por periodo.
• Se evidencia coherencia entre los reportes cuantitativo y cualitativo.
• Se adjunta soporte en el registro.
Nota: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</si>
  <si>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</si>
  <si>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Nota 1: Se recomienda al proceso garantizar el cumplimiento efectivo de las metas durante el resto del año y emitir alertas oportunas ante posibles incumplimientos.</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</si>
  <si>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denominado "INFORME VISITAS ESPECIALES SDEEEP. VIGENCIA 2025. (JULIO 1 A SEPTIEMBRE 30)", el cual no coincide con el producto "Visitas especiales de IVC a proyectos de inversión de las Cajas de Compensación Familiar presentados en la vigencia 2024 o anteriores"
Nota: Se recomienda al proceso garantizar el cumplimiento efectivo de las metas durante toda la vigencia.</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</si>
  <si>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El producto esperado es "Documentos de lineamientos técnicos MIPG proceso gestión estadística general del sistema de subsidio familiar".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</si>
  <si>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denominado "REPORTE SEGUIMIENTO PROYECTOS DE INVERSIÓN 2025 (TERCER TRIMESTRE)"
Nota: Se recomienda al proceso garantizar el cumplimiento efectivo de las metas durante toda la vigencia. </t>
  </si>
  <si>
    <t>4 Trimestre</t>
  </si>
  <si>
    <t>EGSSF-001-25</t>
  </si>
  <si>
    <t>EGSSF-002-25</t>
  </si>
  <si>
    <t>EGSSF-003-25</t>
  </si>
  <si>
    <t>Durante el tercer trimestre de la vigencia 2025, se reporta un avance acumulado de ejecución del 65% para la actividad correspondiente al seguimiento a los Planes de Mejoramiento Institucional (PDMI) de las Cajas de Compensación Familiar (CCF) con medida cautelar vigente, distribuido de la siguiente manera:_x000D_
_x000D_
Resultado Trimestre I: 20%_x000D_
Resultado Trimestre II: 30%_x000D_
Resultado Trimestre III: 15%_x000D_
Avance acumulado: 65%_x000D_
_x000D_
De las 11 Cajas con Medida Cautelar se recibieron y evaluaron siete (7) informes de avance de seguimiento al Plan de Mejoramiento correspondientes al segundo trimestre de 2025 conforme lo establecido en la Resolución 0629/2018, presentados por las siguientes Cajas de Compensación Familiar:_x000D_
_x000D_
1.COMFACA_x000D_
2.COMFAMILIAR HUILA_x000D_
3.COMCAJA_x000D_
4.COMFACESAR_x000D_
5.COMFACOR_x000D_
6.COMFAMILIAR NARIÑO_x000D_
7.COMFAGUAJIRA_x000D_
_x000D_
Así mismo, se realizaron 7 informes evaluativos de avance y seguimiento a los PDMI mencionados anteriormente, los consolidan el análisis técnico y jurídico, en donde se verificó el cumplimiento de las acciones definidas en los PDMI y el avance en la implementación de las acciones correctivas orientadas a la recuperación y sostenibilidad institucional de las entidades vigiladas._x000D_
_x000D_
Respecto a los 4 PDMI que no fueron reportados por las CCF: COMFIAR Arauca, COMFAMILIAR Cartagena, CAFABA y COMFENALCO Antioquia, obedecieron a que se encuentran en proceso de reformulación, razón por la cual deberán ser reportados en el próximo trimestre en el mes de octubre de 2025. _x000D_
_x000D_
En cuanto al seguimiento presupuestal, y en atención a la observación formulada por la Oficina de Control Interno al reporte del segundo trimestre, se aclara que la diferencia en los valores informados obedece a que el reporte inicial del primer trimestre se realizó con base en los compromisos reportados en el SIIF, mientras que, conforme a los lineamientos impartidos por la Oficina Asesora de Planeación, el reporte debe efectuarse con base en los valores obligados registrados en el SIIF Nación.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</si>
  <si>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 del periodo._x000D_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</si>
  <si>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</si>
  <si>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total acumulado._x000D_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</si>
  <si>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</si>
  <si>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de los periodos anteriores._x000D_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de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</si>
  <si>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acumulado._x000D_
• Se evidencia coherencia entre los reportes cuantitativo y cualitativo._x000D_
• Se adjunta soportes en el registro._x000D_
_x000D_
Nota 1: Se recomienda al proceso garantizar el cumplimiento efectivo de la meta durante la vigencia y emitir alertas oportunas ante posibles incumplimientos._x000D_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</si>
  <si>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</si>
  <si>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 soporte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</si>
  <si>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de los periodos anteriores._x000D_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</si>
  <si>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CRONOGRAMA PLAN DE TRABAJO - AUDITORÍAS INTERNAS DE GESTIÓN Y CALIDAD - VIGENCIA DEL 2025._x000D_
_x000D_
Nota: Se recomienda al proceso adoptar las acciones necesarias para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</si>
  <si>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Las evidencias presentadas corresponden al Memorando Planes y al Informe de Seguimiento al Plan de Acción Institucional – Segundo Trimestre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</si>
  <si>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Las evidencias presentadas corresponden al Memorando Indicadores e Informe Seguimiento Indicadores 2 Trimestre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</si>
  <si>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Las evidencias presentadas corresponden al Memorando Riesgos e Informe de Seguimiento a Riesgos de Gestión - II Trimestre de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</si>
  <si>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archivo anexo es: CRONOGRAMA PLAN DE TRABAJO 2025 - INFORMES._x000D_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</si>
  <si>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de declaraciones presentadas que respaldan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</si>
  <si>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archivo anexo es: Proceso Extensivo Trimestre III 2025 con el reporte de órdenes de pago de los meses del 3°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</si>
  <si>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En https://www.ssf.gov.co/proyecto-de-gastos se encuentran publicados los informes de ejecución del l I, II y III trimestre, lo que equivale al 75% de avance meta (3/4)._x000D_
_x000D_
Nota: Se recomienda al proceso garantizar el cumplimiento efectivo de la meta durante la vigencia.</t>
  </si>
  <si>
    <t>Para el periodo de julio a septiembre, se da continuidad a los reportes de provisión contable generados desde la herramienta ekogui, con lo que se certifica el control y seguimientos que sobre los procesos judiciales se realiza; en su orden los reportes fueron:_x000D_
•	3-2025-002565 - Reporte Provisión Contable Julio 2025_x000D_
•	3-2025-002991 - Reporte Provisión Contable Agosto 2025_x000D_
•	3-2025-003447 - Reporte Provisión Contable Septiembre 2025_x000D_
Con el envío de los reportes de provisión contable generados desde ekogui, el avance es de 25%_x000D_
Para el primer trimestre, se realizó ajuste del proceso de reporte, se enviaron los reportes del periodo, logrando avance del 25%._x000D_
Para el segundo trimestre, se da la continuidad de reportar la información generada desde ekogui, logrando avance del 25%._x000D_
El total de avance para lo corrido del año  es del 75%</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</si>
  <si>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de los periodos anteriores y el total acumulado._x000D_
• Se evidencia coherencia entre los reportes cuantitativo y cualitativo._x000D_
• Se adjuntan soportes en el registro. Los archivos anexos son: Memorando: 3-2025-002565 del 19/08/2025 con asunto: Reporte Provisión Contable Julio 2025 // Memorando: 3-2025-002991 del 16/09/2025 con asunto: Reporte Provisión Contable Agosto 2025 // Memorando: 3-2025-003447 del 16/10/2025 con asunto: Reporte Provisión Contable Septiembre 2025._x000D_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</si>
  <si>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de los periodos anteriores y el total acumulado._x000D_
• Se evidencia relación entre los reportes cuantitativo y cualitativo._x000D_
• El archivo anexo es hilo de correo: Revisión Resolución De Distribución 2a Prioridad y Resolución de Distribución de Remanentes Segunda Prioridad._x000D_
_x000D_
Nota: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</si>
  <si>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</si>
  <si>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El archivo anexo incluye listados de asistencia a los comités de conciliación._x000D_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</si>
  <si>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adjuntan soportes en el registro._x000D_
_x000D_
Nota: Se recomienda al proceso garantizar el cumplimiento efectivo de la meta durante la vigencia y emitir alertas oportunas ante posibles incumplimientos.</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</si>
  <si>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 _x000D_
• En el campo cualitativo, se describe el avance del periodo y el total acumulado._x000D_
• Se evidencia coherencia entre los reportes cuantitativo y cualitativo._x000D_
• La evidencia adjunta es: Informe Canales de Atención a la Ciudadanía. III TRIMESTRE 2025._x000D_
_x000D_
Nota: Se recomienda al proceso garantizar el cumplimiento efectivo de la meta durante la vigencia.</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</si>
  <si>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 (100%), que corresponde en número a 5 espacios conforme lo descrito en el reporte del 2do trimestre._x000D_
• En el campo cualitativo, se describe el avance del periodo, los trimestres anteriores y el total acumulado. Se recomienda validar la descripción de avance del tercer trimestre._x000D_
• Las evidencias adjuntas son el INFORME ATENCIÓN FOCALIZADA - DISCAPACIDAD para BOYACÁ y VALLE DEL CAUCA._x000D_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cuantitativa / cualitativa reportada y los soportes anexos.</t>
  </si>
  <si>
    <t>A1.8. Se realizó en la plataforma PIIP el registro de la cuota de inversión 2026 de la Entidad para los 5 proyectos de inversión de acuerdo a la cuota de inversión fijada por el  DNP para la vigencia 2026, en comunicado No. 20254320492551 del 12 de julio 2025. Adicional, se construyó la justificación técnica Recursos Cuota _x000D_
Distribución Vigencia 2026.  Se anexan los reportes generados desde la citada plataforma como evidencia del proceso._x000D_
A1.9. Se dio respuesta a los requerimientos y derechos de petición relacionados con información presupuestal de la entidad, en el marco de la gestión adelantada ante el Ministerio de Hacienda y/o el Congreso de la República, para garantizar el Presupuesto de Inversión 2026 de la Superintendencia._x000D_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seguimiento de los proyectos para reportar en la plataforma PIIP._x000D_
A1.13. Registrar el seguimiento mensual a los proyectos de Inversión en la plataforma PIIP._x000D_
_x000D_
Es importante señalar que la meta total (100%) de esta acción se distribuye de manera equitativa a lo largo de los cuatro trimestres de la vigencia. En consecuencia, cada trimestre representa el cumplimiento del 25% del total establecido.</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</si>
  <si>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</si>
  <si>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1: Se recomienda al proceso garantizar el cumplimiento efectivo de la meta durante la vigencia.</t>
  </si>
  <si>
    <t>En el tercer trimestre se efectuaron 17 visitas ordinarias de vigilancia e inspección de los aspectos administrativos, financieros, contables, de funcionamiento y operativos de los entes vigilados, cumpliendo con la programación del plan anual de inspección y vigilancia de la vigencia 2025._x000D_
_x000D_
1. COMFENALCO QUINDIO Res.685/686 Periodo 01/07/2025 al 04/07/2025_x000D_
2. COMFANORTE Res.721 / 722 Periodo 14/07/2025 al 18/07/2025_x000D_
3. COMFAMA	Res.763 Periodo 21/07/2025 al 25/07/2025_x000D_
4. COFREM Res.775 Periodo 28/07/2025 al 01/08/2025_x000D_
5. CONFA Res.833 Periodo 11/08/2025	al 15/08/2025_x000D_
6. COMFACAUCA Res.834 Periodo 11/08/2025 al 15/08/2025_x000D_
7. CAFAMAZ	Res.848/849 Periodo 11/08/2025 al 15/08/2025_x000D_
8. COMFAMILIAR PUTUMAYO Res.880/881 Periodo 19/08/2025 al 22/08/2025_x000D_
9. COMFASUCRE Res.887 Periodo 25/08/2025 al 29/08/2025_x000D_
10. CAJACOPI Res.888	Periodo 25/08/2025	al 29/08/2025_x000D_
11. COMFAMILIAR CARTAGENA Res.933 Periodo 01/09/2025 al 05/09/2025_x000D_
12. COMCAJA Res.966	Periodo 08/09/2025 al 12/09/2025_x000D_
13. COMFAGUAJIRA Res.965 Periodo 08/09/2025 al 12/09/2025_x000D_
14. COLSUBSIDIO	Res.1036/1037 Periodo 22/09/2025 al 26/09/2025_x000D_
15. COMFABOY Res.1031/1035 Periodo 22/09/2025 al 26/09/2025_x000D_
16. COMFAMILIAR NARIÑO Res.1076	Periodo 29/09/2025	al 03/10/2025_x000D_
17. COMFENALCO TOLIMA Res.1085	Periodo 29/09/2025	al 03/10/2025_x000D_
_x000D_
Con corte al 30 de septiembre de 2025, se han efectuado un total de veintisiete (27) visitas ordinarias, lo que representa un avance anual del 64,2% respecto a la meta anual prevista. Estas visitas permiten verificar el cumplimiento normativo, la adecuada administración de los recursos y el fortalecimiento de los mecanismos de control y supervisión._x000D_
_x000D_
En síntesis del avance acumulado: Resultado Trimestre I: 2 visitas odinarias = 4,7%, Resultado Trimestre II: 8 visitas ordinarias = 19%, Resultado Trimestre III: 17 visitas ordinarias = 40,4% y Avance acumulado: 27 visitas ordinarias = 64,29% lo que representa un avance anual con respecto a la meta anual prevista de practicar las 42 visitas ordinarias equivalente al 100%</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</si>
  <si>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 y emitir alertas oportunas ante posibles incumplimientos.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</si>
  <si>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total acumulado._x000D_
• Se evidencia coherencia entre los reportes cuantitativo y cualitativo._x000D_
• Se adjuntan soportes en el registro._x000D_
_x000D_
Nota: Se recomienda al proceso garantizar el cumplimiento efectivo de la meta durante la vigencia y emitir alertas oportunas ante posibles incumplimientos.</t>
  </si>
  <si>
    <t>De acuerdo con las novedades reportadas a causa de retiro de personal, durante el trimestre se registraron 11 novedades en el inventario y 3 ingresos de bienes adquiridos al almacén._x000D_
_x000D_
INDICADOR: (14/14)*100 = 100%_x000D_
_x000D_
Cálculo del avance acumulado: _x000D_
Resultado Trimestre I = 100 * 25% = 25%, _x000D_
Resultado Trimestre II = 100 * 25%= 50%, _x000D_
Resultado Trimestre III: 100 * 25% = 75% _x000D_
Avance acumulado: 75%.  _x000D_
_x000D_
EVIDENCIAS:_x000D_
SG-AIN-002-25 III TRIMESTRE 2025</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</si>
  <si>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En revisión de la presente acción se observa que la descripción consignada en el campo cualitativo no detalla el avance acumulativo progresivo, y no se encuentra la relación entre el reporte cuantitativo y cualitativo. 
Para facilitar el proceso de acompañamiento, a continuación, se presenta una propuesta de cómo podría consignarse el reporte cuantitativo y cualitativo:
Reporte cuantitativo acumulado al corte del tercer trimestre: ___
Propuesta de Reporte cualitativo:
1. Descripción del tercer trimestre: De acuerdo con las novedades reportadas a causa de retiro de personal, durante el trimestre se registraron 11 novedades en el inventario y 3 ingresos de bienes adquiridos al almacén.
INDICADOR 3° trimestre: (14/14)*100 = 100%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Cálculo del avance acumulado: 
Resultado Trimestre I = ___ * 25% = __, 
Resultado Trimestre II = ___ * 25%= ___, 
Resultado Trimestre III: 100 * 25% = 25  
Avance acumulado: ____.  (Nota: Este es el valor que se reporta en el campo de avance cuantitativo)
3. Se adjunta carpeta comprimida que respalda este registro, la cual incluye el soporte de 3 ingresos de elementos y 11 resoluciones.
4. Observación OCI del informe del segundo trimestre: Se logra evidenciar el cumplimiento de la actividad propuesta, sin embargo, no existe un factor de comparación que permita indicar cuantos funcionarios ingresaron, se retiraron o reportaron novedades que afecten la condición de empleados de la SSF, esto con el fin de definir un porcentaje real de cumplimiento de la actualización del inventario. / El proceso no registra el valor de avance de la actividad. 
En relación a esta observación se indica que ____.
Comentarios adicionales (opcional)."</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</si>
  <si>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La evidencia adjunta corresponde a una carpeta que contiene los soportes de las actividades del Plan Anual de Estímulos e Incentivos realizadas durante el tercer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</si>
  <si>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La carpeta anexa incluye soportes de actividades del Plan Anual del Sistema de Gestión de Seguridad y Salud en el Trabajo para los meses del tercer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</si>
  <si>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 soporte que respalda el registro. La evidencia adjunta es INFORME DE SEGUIMIENTO A_x000D_
PLANES INSTITUCIONALES DEL GRUPO DE GESTIÓN DEL TALENTO HUMANO EN EL MARCO DEL PLAN DE ACCIÓN INSTITUCIONAL (PAI) TERCER TRIMESTRE (JULIO – SEPTIEMBRE) DE 2025._x000D_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</si>
  <si>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evidencia pantallazo de la publicación de la Estrategia Conflicto de intereses 2025 en la página web institucional que soporta la actividad.</t>
  </si>
  <si>
    <t>Conforme a lo previsto en el cronograma de trabajo para el fortalecimiento del Sistema de Gestión de la Calidad, durante el tercer trimestre (julio–septiembre) se programaron 29 actividades, de las cuales se desarrollaron 25, correspondientes a un 86% de cumplimiento trimestral.
En términos acumulados (enero–septiembre), se han ejecutado 70 actividades de 102 programadas, alcanzando un 69% de avance general.
A continuación, se presenta un balance de las principales actividades desarrolladas en el trimestre:
Servicio No Conforme: Se elaboró informe de seguimiento y se actualizó la matriz correspondiente.
Inventario Documental del SGC: Se avanzó en la revisión de documentos, diagnóstico inicial y final, actualización de plantillas, revisión de procedimientos y acompañamiento a procesos en la actualización de la información documentada.
Revisión por la Dirección: Se consolidó y presentó el informe de Revisión por la Dirección, incluyendo el seguimiento a compromisos y recomendaciones.
Auditorías al SGC: Se planificó y preparó la Auditoría de Seguimiento No. 1.
Reportes OAP/MIPG: Se presentaron los reportes de seguimiento correspondientes a los indicadores, plan de acción y actividades del Sistema de Gestión de Calidad.
Planificación del Cambio: Se elaboraron y socializaron los informes trimestrales con la alta dirección.
Estrategia de fortalecimiento del SGC: Se continuó con las acciones de sensibilización y fortalecimiento institucional a través de las mesas de trabajo con los procesos.</t>
  </si>
  <si>
    <t>En el marco del Programa de Transparencia y Ética Pública (PTEP) (antiguamente Plan Anticorrupción y de Atención al Ciudadano), la Oficina Asesora de Planeación realizó la formulación, implementación y monitoreo de las acciones a su cargo, de las cuales se destacan los siguientes avances: En materia de gestión del riesgo, se avanzó en la actualización de la política de Riesgos y el Manual de administración del riesgo, incluyendo los elementos relacionados con el Lavado de Activos y algunas mejoras requeridas por la entidad; así mismo se ha avanzado en la actualización de las matrices de riesgos de corrupción y gestión y se realizó el informe de monitoreo de la segunda línea de defensa frente a la gestión del riesgo. Así mismo, se revisaron los lineamientos para la construcción del mapa de redes externas, con todos los requerimientos técnicos y legales necesarios, de lo cual se espera remitir la solicitud a las áreas en el mes de octubre.  Se registro el 100% de los datos o información de los OPAS y trámites en el SUIT, correspondientes al IV trimestre de 2024 reportado en el primer trimestre de 2025, así como la información trimestral de enero a septiembre de 2025. Se adelantó el proceso de planeación y el desarrollo de la rendición de cuentas del año 2025, con las áreas de la SFF involucradas, logrando la consolidación y articulación de un Plan de Trabajo.
Finalmente, si bien se ha registrado progreso en la ejecución de las actividades del PTEP, estas no se han completado en su totalidad. En consecuencia, se mantiene el mismo nivel de avance reportado en el periodo anterior. Esta situación se explica por la complejidad operativa y el alcance de las actividades programadas, así como por la necesidad de coordinación entre las distintas dependencias involucradas. Adicionalmente, dado que la formulación del PTEP es reciente, el equipo aún se encuentra en proceso de aprendizaje y adaptación a este nuevo programa. Se estima que la finalización de todas las actividades se dará conforme a la programación establecida, con fecha límite del 31 de diciembre de 2025.</t>
  </si>
  <si>
    <t>De acuerdo con los pasos clave de los Lineamientos para el reporte y cálculo de cumplimiento del PAI, contenidos en el documento anexo al memorando 3-2025-003089 del 23 de septiembre de 2025, se establece que:_x000D_
• En el campo cuantitativo debe registrarse el avance acumulado de la acción hasta el corte._x000D_
• En el campo cualitativo debe describirse el avance del periodo, los avances anteriores y el total acumulado._x000D_
_x000D_
Durante la revisión de la presente acción se observa que la descripción consignada en el campo cualitativo no detalla el avance acumulativo progresivo, ni permite validar la coherencia entre el reporte cuantitativo y cualitativo. _x000D_
_x000D_
Nota: Al momento de diligenciar la descripción, se recomienda incluir de manera estructurada los siguientes elementos: _x000D_
_x000D_
1. Breve descripción de las actividades y resultados del periodo actual con la relación de los anexos o evidencias adjuntas. _x000D_
_x000D_
2. Relación de las evidencias adjuntas para el periodo _x000D_
_x000D_
3. Síntesis del avance acumulado: _x000D_
Resultado Trimestre I = ___  _x000D_
Resultado Trimestre II = ___  _x000D_
Resultado Trimestre III: ___ _x000D_
Avance acumulado: ____ _x000D_
_x000D_
4. Seguimiento a recomendaciones OCI: indicar si se acogieron las observaciones del informe del segundo trimestre y cómo se implementaron. _x000D_
_x000D_
5. Comentarios adicionales (opcional)._x000D_
_x000D_
Lo anterior se precisa con el fin de complementar la información ya reportada en el campo “Descripción de las actividades realizadas”._x000D_
_x000D_
Nota: Se recomienda al proceso garantizar el cumplimiento efectivo de las metas durante toda la vigencia y emitir alertas oportunas ante posibles incumplimientos.</t>
  </si>
  <si>
    <t>Durante el segundo cuatrimestre se realizaron las mesas de trabajo para la revisión y actualización de los mapas de riesgos de gestión, de corrupción  y fiscales de acuerdo con su aplicabilidad para los procesos de  Gestión Contractual, Almacén e Inventarios, Notificaciones y certificaciones, Gestión Financiera y Presupuestal, Procesos Disciplinarios, Gestión Documental, Evaluación y Control y Planeación Institucional , Gestión de Sistemas de Información, Comunicación Pública, Interacción con el Ciudadano, Evaluación de la Gestión de las CCF  .  En estas mesas también se revisaron, actualizaron y complementaron los controles para la mitigación de los riesgos identificados previamente para la vigencia 2025. En este sentido y de acuerdo con el Plan de Trabajo establecido para el componente de riesgos se completan 17 procesos trabajados con los mapas de riesgos actualizados de 21 procesos totales con esto se completa un 80% de avance con respecto al plan de trabajo establecido._x000D_
_x000D_
Avance acumulado: 80%_x000D_
Avance del periodo: 30%</t>
  </si>
  <si>
    <t>De acuerdo con los pasos clave de los Lineamientos para el reporte y cálculo de cumplimiento del PAI, contenidos en el documento anexo al memorando 3-2025-003089 del 23 de septiembre de 2025, se establece que:_x000D_
• En el campo cuantitativo debe registrarse el avance acumulado de la acción hasta el corte._x000D_
• En el campo cualitativo debe describirse el avance del periodo, los avances anteriores y el total acumulado._x000D_
_x000D_
Durante la revisión de la presente acción se observa que la descripción consignada en el campo cualitativo no detalla el avance acumulativo progresivo, ni permite validar la coherencia entre el reporte cuantitativo y cualitativo. _x000D_
_x000D_
Nota: Al momento de diligenciar la descripción, se recomienda incluir de manera estructurada los siguientes elementos: _x000D_
_x000D_
1. Breve descripción de las actividades y resultados del periodo actual con la relación de los anexos o evidencias adjuntas. _x000D_
_x000D_
2. Relación de las evidencias adjuntas para el periodo _x000D_
_x000D_
3. Síntesis del avance acumulado: _x000D_
Resultado Cuatrimestre I = ___  _x000D_
Resultado Cuatrimestre II = ___  _x000D_
Avance acumulado: ____ _x000D_
_x000D_
4. Seguimiento a recomendaciones OCI: indicar si se acogieron las observaciones del informe del segundo trimestre y cómo se implementaron. _x000D_
_x000D_
5. Comentarios adicionales (opcional)._x000D_
_x000D_
Lo anterior se precisa con el fin de complementar la información ya reportada en el campo “Descripción de las actividades realizadas”._x000D_
_x000D_
Nota: Se recomienda al proceso garantizar el cumplimiento efectivo de las metas durante toda la vigencia y emitir alertas oportunas ante posibles incumplimientos. Así como, continuar fortaleciendo la relación entre la información reportada y los soportes anexos.</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</si>
  <si>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Durante la revisión de la presente acción se observa que la descripción consignada en el campo cualitativo no detalla el avance acumulativo progresivo, ni permite validar la coherencia entre el reporte cuantitativo y cualitativo. 
Nota: Al momento de diligenciar la descripción, se recomienda incluir de manera estructurada los siguientes elementos: 
1. Breve descripción de las actividades y resultados del periodo actual con la relación de los anexos o evidencias adjuntas. 
2. Relación de las evidencias adjuntas para el periodo 
3. Síntesis del avance acumulado: 
Resultado Trimestre I = ___  
Resultado Trimestre II = ___  
Resultado Trimestre III: ___ 
Avance acumulado: ____ 
4. Seguimiento a recomendaciones OCI: indicar si se acogieron las observaciones del informe del segundo trimestre y cómo se implementaron. 
5. Comentarios adicionales (opcional).
Lo anterior se precisa con el fin de complementar la información ya reportada en el campo “Descripción de las actividades realizadas”.
Nota: Se recomienda al proceso garantizar el cumplimiento efectivo de las metas durante toda la vigencia y emitir alertas oportunas ante posibles incumplimientos. Asimismo, continuar fortaleciendo la relación entre la información reportada y los soportes anexos.</t>
  </si>
  <si>
    <t>Durante el tercer trimestre se realizó mesa  de trabajo para la elaboración de los riesgos de interrupción del proceso de Control Legal  de las CCF, se elaboró  el borrador del manual de contingencias del proceso de control legal de las CCF, se realizó la primera propuesta del mapa de riesgos de interrupción del proceso de interacción con el ciudadano, en donde se identificaron posibles escenarios de interrupción y el diseño y establecimiento de controles para su mitigación , se realizaron ajustes a los controles del mapa de riesgos de interrupción del proceso de evaluación de la gestión de las CCF, en donde se revisaron los responsables y el propósito de los controles de acuerdo con su naturaleza. Con lo anterior y de acuerdo con el plan de trabajo establecido, se cuenta con 9 documentos elaborados  de 10 establecidos en el plan de trabajo para este componente, alcanzando un avance del 90%_x000D_
_x000D_
Avance acumulado: 90%_x000D_
Avance periodo: 40%</t>
  </si>
  <si>
    <t>VERIFICAR A QUE CORRESPONDE EL AVANCE
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1: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</si>
  <si>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t>
  </si>
  <si>
    <t>Se realizó informe de seguimiento a la ejecución del Plan Anual de Adquisiciones SSF 2025 correspondiente al tercer trimestre el cual se encuentra publicado en la página web de la Entidad._x000D_
_x000D_
_x000D_
Cálculo del avance acumulado: _x000D_
Resultado Trimestre I = 1, _x000D_
Resultado Trimestre II = 1_x000D_
Resultado Trimestre III= 1_x000D_
Avance acumulado: 3.  _x000D_
_x000D_
_x000D_
EVIDENCIA:_x000D_
INFORME PAA 2025 - III TRIMESTRE</t>
  </si>
  <si>
    <t>En el Plan de acción del PIGA, para el tercer trimestre estaba programado realizar 13 actividades de las cuales se realizaron 12 para un total en el indicador del 92%. 
La ejecución de los recursos está a cargo del Grupo de Gestión del Talento Humano a través del contrato 211 de 2025.
Cálculo del avance acumulado: 
Resultado Trimestre I = 100 * 25% = 25%, 
Resultado Trimestre II = 92 * 25%= 48%, 
Resultado Trimestre III: 95 * 25% = 72% 
Avance acumulado: 72%. 
EVIDENCIAS:
SG-RFI-002-25 - SOPORTES PIGA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</si>
  <si>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 el soporte en el registro.
Nota: Se recomienda al proceso garantizar el cumplimiento efectivo de la meta durante la vigencia.</t>
  </si>
  <si>
    <t>En el Plan de acción del PESV, para el tercer trimestre estaba programado realizar 9 actividades de las cuales se realizaron 3 para un total en el indicador del 33%. Esto debido que algunas actividades se realizaron en periodos anteriores. (Estudios previos mantenimiento vehículos y alcoholímetro, actualización del PESV, las reuniones del Comité No aplican); 
Por otro lado, se realizaron otras actividades adicionales.
A través del contrato 097 de 2025 se ha adelantando la implementación del PESV.
Cálculo del avance acumulado: 
Resultado Trimestre I = 0 
Resultado Trimestre II = 30 
Resultado Trimestre III = 64
Avance acumulado: 64%. 
EVIDENCIAS:
SG-AIN-003-25 - SOPORTES PESV</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</si>
  <si>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total acumulado con respecto al periodo anterior.
• Se adjuntan soportes en el registro.
Nota: Se recomienda al proceso garantizar el cumplimiento efectivo de la meta durante la vigencia y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</si>
  <si>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t>
  </si>
  <si>
    <t>Cuenta</t>
  </si>
  <si>
    <t>No.</t>
  </si>
  <si>
    <t>Recuento</t>
  </si>
  <si>
    <t>Promedio Avance Tercer trimestre</t>
  </si>
  <si>
    <t>Promedio Avance Acumulado Tercer trimestre</t>
  </si>
  <si>
    <t xml:space="preserve">Sumatoria acumulada de % Avance Meta </t>
  </si>
  <si>
    <t>Porcentaje de Cumplimiento frente al avance esperado</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</si>
  <si>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</si>
  <si>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el acumulado al tercer trimestre.
• Se adjuntan los soportes en el registro.
Nota 1: En la descripción cualitativa se indica que para el tercer trimestre se realizaron tres de las nueve actividades programadas (33%). Por lo anterior, se sugiere mejorar la redacción descriptiva, precisando las actividades realizadas en cada periodo con respecto a la programación para la vigencia, con el propósito de fortalecer la claridad del reporte.
Nota 2: Se evidencia una leve diferencia en el cálculo del avance acumulado (30% + 33,33% = 63,33% ≈ 63% vs. 64%). Se sugiere validar el criterio de redondeo, tomando como referencia el valor de ,5 para el ajuste.
Nota 3: Se recomienda al proceso garantizar el cumplimiento efectivo de la meta durante la vigencia y continuar fortaleciendo la coherencia entre los soportes y la información cualitativa y cuantitativa presentada, especialmente en la relación entre los avances trimestrales y los acumulados.</t>
  </si>
  <si>
    <t>Acciones trimestrales</t>
  </si>
  <si>
    <t>Avance acumulado esperado</t>
  </si>
  <si>
    <t>Acciones cuatrimestrales</t>
  </si>
  <si>
    <t>Promedio de avance al tercer trimestre de las acciones 
trimestrales y cuatrimestrales =</t>
  </si>
  <si>
    <t>Cantidad de acciones trimestrales y cuatrimestrales</t>
  </si>
  <si>
    <t>Rango de avance</t>
  </si>
  <si>
    <t>Avance bajo</t>
  </si>
  <si>
    <t>Avance medio</t>
  </si>
  <si>
    <t>Avance alto</t>
  </si>
  <si>
    <t>Avance muy alto</t>
  </si>
  <si>
    <t>Sin avance (0%)</t>
  </si>
  <si>
    <t>Cumplimiento total (100%)</t>
  </si>
  <si>
    <t xml:space="preserve">Observaciones OAP Version 1 </t>
  </si>
  <si>
    <t>VERSION INICIAL</t>
  </si>
  <si>
    <t>VERSIÓN 2</t>
  </si>
  <si>
    <t>Observaciones OAP Version 2</t>
  </si>
  <si>
    <t>Contratación administrativa</t>
  </si>
  <si>
    <t>Control Legal de Cajas</t>
  </si>
  <si>
    <t>Evaluación de Gestión de CCF</t>
  </si>
  <si>
    <t>Gestión Estadística General del Sistema del Subsidio Familiar</t>
  </si>
  <si>
    <t>Almacén e inventarios</t>
  </si>
  <si>
    <t>Promedio de cumplimiento al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</si>
</sst>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
    <numFmt numFmtId="165" formatCode="\$#,##0.00"/>
    <numFmt numFmtId="166" formatCode="#,##0.00&quot;%&quot;"/>
    <numFmt numFmtId="167" formatCode="_-&quot;$&quot;\ * #,##0_-;\-&quot;$&quot;\ * #,##0_-;_-&quot;$&quot;\ * &quot;-&quot;??_-;_-@_-"/>
  </numFmts>
  <fonts count="8" x14ac:knownFonts="1">
    <font>
      <sz val="11"/>
      <color indexed="8"/>
      <name val="Calibri"/>
      <family val="2"/>
      <scheme val="minor"/>
    </font>
    <font>
      <sz val="11"/>
      <color theme="1"/>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1"/>
      <name val="Calibri"/>
      <family val="2"/>
      <scheme val="minor"/>
    </font>
    <font>
      <sz val="8"/>
      <name val="Calibri"/>
      <family val="2"/>
      <scheme val="minor"/>
    </font>
    <font>
      <b/>
      <sz val="18"/>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CC99FF"/>
        <bgColor indexed="64"/>
      </patternFill>
    </fill>
    <fill>
      <patternFill patternType="solid">
        <fgColor rgb="FF92D050"/>
        <bgColor indexed="64"/>
      </patternFill>
    </fill>
    <fill>
      <patternFill patternType="solid">
        <fgColor rgb="FFD7A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3" fillId="0" borderId="0"/>
    <xf numFmtId="44" fontId="1" fillId="0" borderId="0" applyFont="0" applyFill="0" applyBorder="0" applyAlignment="0" applyProtection="0"/>
    <xf numFmtId="0" fontId="3" fillId="0" borderId="0">
      <alignment vertical="center"/>
    </xf>
    <xf numFmtId="44" fontId="3" fillId="0" borderId="0" applyFont="0" applyFill="0" applyBorder="0" applyAlignment="0" applyProtection="0"/>
    <xf numFmtId="9" fontId="3" fillId="0" borderId="0" applyFont="0" applyFill="0" applyBorder="0" applyAlignment="0" applyProtection="0"/>
  </cellStyleXfs>
  <cellXfs count="53">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top"/>
    </xf>
    <xf numFmtId="0" fontId="0" fillId="0" borderId="0" xfId="0" applyAlignment="1">
      <alignment vertical="top"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7" fontId="0" fillId="0" borderId="1" xfId="4" applyNumberFormat="1" applyFont="1" applyBorder="1" applyAlignment="1">
      <alignment horizontal="center" vertical="center" wrapText="1"/>
    </xf>
    <xf numFmtId="167" fontId="5" fillId="0" borderId="1" xfId="4" applyNumberFormat="1" applyFont="1" applyFill="1" applyBorder="1" applyAlignment="1">
      <alignment horizontal="center" vertical="center" wrapText="1"/>
    </xf>
    <xf numFmtId="0" fontId="5" fillId="0" borderId="0" xfId="0" applyFont="1" applyAlignment="1">
      <alignment horizontal="center" vertical="center" wrapText="1"/>
    </xf>
    <xf numFmtId="14" fontId="4"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6"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6" borderId="1" xfId="0" applyFont="1" applyFill="1" applyBorder="1" applyAlignment="1">
      <alignment horizontal="right" vertical="center" wrapText="1"/>
    </xf>
    <xf numFmtId="0" fontId="2" fillId="7" borderId="1" xfId="0" applyFont="1" applyFill="1" applyBorder="1" applyAlignment="1">
      <alignment horizontal="center" vertical="center" wrapText="1"/>
    </xf>
    <xf numFmtId="0" fontId="0" fillId="0" borderId="1" xfId="0" applyBorder="1" applyAlignment="1">
      <alignment vertical="top" wrapText="1"/>
    </xf>
    <xf numFmtId="0" fontId="7" fillId="3" borderId="1" xfId="0" applyFont="1" applyFill="1" applyBorder="1" applyAlignment="1">
      <alignment horizontal="center" vertical="top" wrapText="1"/>
    </xf>
    <xf numFmtId="0" fontId="0" fillId="0" borderId="1" xfId="0" applyBorder="1" applyAlignment="1">
      <alignment horizontal="center" vertical="top" wrapText="1"/>
    </xf>
    <xf numFmtId="9" fontId="0" fillId="0" borderId="1" xfId="0" applyNumberFormat="1" applyBorder="1" applyAlignment="1">
      <alignment horizontal="center" vertical="top" wrapText="1"/>
    </xf>
    <xf numFmtId="9" fontId="0" fillId="0" borderId="1" xfId="0" applyNumberFormat="1" applyBorder="1" applyAlignment="1">
      <alignment vertical="top" wrapText="1"/>
    </xf>
    <xf numFmtId="0" fontId="0" fillId="0" borderId="0" xfId="0" applyAlignment="1">
      <alignment horizontal="center" vertical="top" wrapText="1"/>
    </xf>
    <xf numFmtId="10" fontId="0" fillId="0" borderId="1" xfId="5" applyNumberFormat="1" applyFont="1" applyBorder="1" applyAlignment="1">
      <alignment horizontal="center" vertical="top" wrapText="1"/>
    </xf>
    <xf numFmtId="10" fontId="0" fillId="0" borderId="0" xfId="0" applyNumberFormat="1" applyAlignment="1">
      <alignment vertical="top" wrapText="1"/>
    </xf>
    <xf numFmtId="9" fontId="0" fillId="0" borderId="0" xfId="0" applyNumberFormat="1" applyAlignment="1">
      <alignment horizontal="center" vertical="center" wrapText="1"/>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0" fontId="2" fillId="8" borderId="1" xfId="5" applyNumberFormat="1" applyFont="1" applyFill="1" applyBorder="1" applyAlignment="1">
      <alignment horizontal="center" vertical="center"/>
    </xf>
    <xf numFmtId="0" fontId="0" fillId="0" borderId="0" xfId="0" applyAlignment="1">
      <alignment vertical="center"/>
    </xf>
    <xf numFmtId="10" fontId="0" fillId="4" borderId="1" xfId="5" applyNumberFormat="1" applyFont="1" applyFill="1" applyBorder="1" applyAlignment="1">
      <alignment horizontal="center" vertical="center"/>
    </xf>
    <xf numFmtId="10" fontId="2" fillId="2" borderId="1" xfId="5" applyNumberFormat="1" applyFont="1" applyFill="1" applyBorder="1" applyAlignment="1">
      <alignment horizontal="center" vertical="center"/>
    </xf>
    <xf numFmtId="10" fontId="2" fillId="0" borderId="0" xfId="0" applyNumberFormat="1" applyFont="1" applyAlignment="1">
      <alignment horizontal="center" vertical="top"/>
    </xf>
    <xf numFmtId="0" fontId="2" fillId="9"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6">
    <cellStyle name="Moneda" xfId="4" builtinId="4"/>
    <cellStyle name="Moneda 2" xfId="2" xr:uid="{BF4D3204-B0E5-47DB-8122-6FD9F8506824}"/>
    <cellStyle name="Normal" xfId="0" builtinId="0"/>
    <cellStyle name="Normal 2" xfId="3" xr:uid="{10159D6A-B9C5-4B7F-9834-E475CFA7F93A}"/>
    <cellStyle name="Normal 3" xfId="1" xr:uid="{DFFC2B60-CE76-438D-988F-A86BFEFDBEC2}"/>
    <cellStyle name="Porcentaje" xfId="5"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00"/>
      <color rgb="FFFFA7A7"/>
      <color rgb="FFCC99FF"/>
      <color rgb="FFD7AFFF"/>
      <color rgb="FFB7FFF1"/>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PAULA\Documents\0.%20SSF.%20MIPG%20e%20Indicadores%20de%20Gesti&#243;n\Cruce%20de%20datos%20Informes%20Trimestrales%20PAI%20INFORME%20EN%20CURSO\Resumen.%20Informes%20trimestrales%20PAI%202025.xlsx" TargetMode="External"/><Relationship Id="rId1" Type="http://schemas.openxmlformats.org/officeDocument/2006/relationships/externalLinkPath" Target="/Users/PAULA/Documents/0.%20SSF.%20MIPG%20e%20Indicadores%20de%20Gesti&#243;n/5.%20Cruce%20de%20datos%20Informes%20Trimestrales%20PAI.%20INFORME%20EN%20CURSO/Resumen.%20Informes%20trimestrales%20PAI%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Users\PAULA\Documents\0.%20SSF\16.%20Mesa%20de%20trabajo%20Induccion%20PAI%20Eflow%20+%20Tickets.%20PTE\E.%20PAI%202025%20Tickets%20Eflow.xlsx" TargetMode="External"/><Relationship Id="rId1" Type="http://schemas.openxmlformats.org/officeDocument/2006/relationships/externalLinkPath" Target="/Users/PAULA/Documents/0.%20SSF/16.%20Mesa%20de%20trabajo%20Induccion%20PAI%20Eflow%20+%20Tickets.%20PTE/E.%20PAI%202025%20Tickets%20E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lle seguimiento Trim 1-97"/>
      <sheetName val="Detalle seg. Trim 2 EFLOW-98"/>
      <sheetName val="Detalle plan de acción 2025-104"/>
      <sheetName val="Relacion299"/>
      <sheetName val="Novedades"/>
      <sheetName val="TD Resumen"/>
      <sheetName val="Registro PAI 2024 PagWb"/>
      <sheetName val="Bor✅ 1. Revisión del Nombre del"/>
    </sheetNames>
    <sheetDataSet>
      <sheetData sheetId="0">
        <row r="5">
          <cell r="A5" t="str">
            <v>CAD-001-25</v>
          </cell>
          <cell r="B5" t="str">
            <v>Secretaria general</v>
          </cell>
          <cell r="C5" t="str">
            <v>Realizar seguimiento y monitoreo de la información a publicar en el marco de Ley de Transparencia.</v>
          </cell>
          <cell r="D5" t="str">
            <v>Cumplimiento de la publicación de los procesos de contratación en la página web de la entidad.</v>
          </cell>
          <cell r="E5" t="str">
            <v>Publicar la relación de los contratos celebrados en la vigencia en la página web de la entidad.</v>
          </cell>
          <cell r="F5" t="str">
            <v>Porcentaje</v>
          </cell>
          <cell r="G5" t="str">
            <v>Trimestral</v>
          </cell>
          <cell r="H5">
            <v>100</v>
          </cell>
          <cell r="I5">
            <v>0</v>
          </cell>
          <cell r="J5" t="str">
            <v>1 Trimestre</v>
          </cell>
          <cell r="K5">
            <v>25</v>
          </cell>
          <cell r="L5" t="str">
            <v>Para el 1er trimestre del 2025, se encuentran publicados 120 contratos celebrados en la SSF. Lo anterior puede verse en el link: https://www.ssf.gov.co/web/guest/contratos-celebrados_x000D_
_x000D_
Evidencia: Contratos Celebrados en 2025 - página web SSF</v>
          </cell>
          <cell r="M5">
            <v>25</v>
          </cell>
          <cell r="N5">
            <v>0</v>
          </cell>
          <cell r="O5">
            <v>0</v>
          </cell>
          <cell r="P5" t="str">
            <v>Las actividades adelantadas son coherentes con la acción y el producto.</v>
          </cell>
          <cell r="Q5" t="str">
            <v/>
          </cell>
          <cell r="R5"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S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
          <cell r="A6" t="str">
            <v>CAD-002-25</v>
          </cell>
          <cell r="B6" t="str">
            <v>Secretaria general</v>
          </cell>
          <cell r="C6" t="str">
            <v>Promover la realización del curso virtual "Integridad, transparencia y lucha contra la corrupción" de Función Pública entre los contratistas vinculados (persona natural) a la entidad.</v>
          </cell>
          <cell r="D6" t="str">
            <v>Curso realizado por los contratistas.</v>
          </cell>
          <cell r="E6" t="str">
            <v>Curso realizado por los contratistas.</v>
          </cell>
          <cell r="F6" t="str">
            <v>Porcentaje</v>
          </cell>
          <cell r="G6" t="str">
            <v>Trimestral</v>
          </cell>
          <cell r="H6">
            <v>90</v>
          </cell>
          <cell r="I6">
            <v>0</v>
          </cell>
          <cell r="J6" t="str">
            <v>1 Trimestre</v>
          </cell>
          <cell r="K6">
            <v>25</v>
          </cell>
          <cell r="L6" t="str">
            <v>Para el I trimestre del 2025, se han celebrado 113 contratos con persona natural, se han recibido y publicado 100 certificados del curso de Transparencia que deben hacer los contratistas de la entidad, es decir, el 88,50 % de los contratistas ya cumplieron con esta iniciativa. _x000D_
En el siguiente link que pertenece al SharePoint del Grupo de Gestión Contractual, se puede evidenciar los certificados que han allegado los contratistas; _x000D_
CURSOS DE TRANSPARENCIA 2025, estos certificados también están cargados en la plataforma Secop II, en el Numeral 7 – ejecución del Contrato_x000D_
_x000D_
Evidencia: BASE DE DATOS CURSO ITLC 2025</v>
          </cell>
          <cell r="M6">
            <v>27.777777777777779</v>
          </cell>
          <cell r="N6">
            <v>0</v>
          </cell>
          <cell r="O6">
            <v>0</v>
          </cell>
          <cell r="P6" t="str">
            <v>Las actividades adelantadas son coherentes con la acción y el producto.</v>
          </cell>
          <cell r="Q6" t="str">
            <v/>
          </cell>
          <cell r="R6"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S6"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7">
          <cell r="A7" t="str">
            <v>CAD-003-25</v>
          </cell>
          <cell r="B7" t="str">
            <v>Secretaria general</v>
          </cell>
          <cell r="C7" t="str">
            <v>Socializar los procedimientos actualizados</v>
          </cell>
          <cell r="E7" t="str">
            <v>Socializar los procedimientos actualizados</v>
          </cell>
          <cell r="F7" t="str">
            <v>Porcentaje</v>
          </cell>
          <cell r="G7" t="str">
            <v>Semestral</v>
          </cell>
          <cell r="H7">
            <v>100</v>
          </cell>
          <cell r="I7">
            <v>0</v>
          </cell>
          <cell r="J7" t="str">
            <v>1 Trimestre</v>
          </cell>
          <cell r="K7">
            <v>25</v>
          </cell>
          <cell r="L7" t="str">
            <v>Desde el Grupo de Gestión Contractual, para el trimestre I, se revisaron doce (12) formatos que hacen parte de los procedimientos y se proyectaron las actualizaciones que se consideraron pertinentes, formatos que mediante reunión programada para el segundo trimestre se van a socializar dentro del Grupo para dejar la versión definitiva y de esta manera realizar la actualización de los procedimientos._x000D_
_x000D_
Evidencia: Doce (12) formatos trabajados en versión borrador</v>
          </cell>
          <cell r="M7">
            <v>25</v>
          </cell>
          <cell r="N7">
            <v>0</v>
          </cell>
          <cell r="O7">
            <v>0</v>
          </cell>
          <cell r="P7" t="str">
            <v>Las actividades realizadas son coherentes con la acción y el entregable.</v>
          </cell>
          <cell r="Q7" t="str">
            <v/>
          </cell>
          <cell r="R7"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S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8">
          <cell r="A8" t="str">
            <v>CFCCCF-001-25</v>
          </cell>
          <cell r="B8" t="str">
            <v>Superintendencia Delegada para la Gestión</v>
          </cell>
          <cell r="C8" t="str">
            <v>A.1 Optimizar el proceso de auditoría a las CCF, integrando metodologías de analítica de datos y herramientas digitales para la identificación de alertas tempranas asociadas a la ejecución de los recursos del Sistema del Subsidio Familiar</v>
          </cell>
          <cell r="D8" t="str">
            <v>Informes de inspección y vigilancia de la gestión financiera y contable a los presupuestos de las CCF</v>
          </cell>
          <cell r="E8" t="str">
            <v>Inspección y vigilancia de la gestión financiera y contable a los presupuestos de las CCF</v>
          </cell>
          <cell r="F8" t="str">
            <v>Número</v>
          </cell>
          <cell r="G8" t="str">
            <v>Anual</v>
          </cell>
          <cell r="H8">
            <v>42</v>
          </cell>
          <cell r="I8">
            <v>0</v>
          </cell>
          <cell r="J8" t="str">
            <v>1 Trimestre</v>
          </cell>
          <cell r="K8">
            <v>25</v>
          </cell>
          <cell r="L8" t="str">
            <v>La Dirección Financiera y Contable presenta un informe parcial sobre las acciones realizadas durante el presente trimestre, con el objetivo de iniciar el procedimiento para la elaboración de los informes presupuestales de la vigencia 2025,  correspondientes a las 42 cajas de compensación familiar. Para tal fin, el Director emitió instrucciones mediante los memorandos No. 3-2025-415 y 3-2025-448._x000D_
EVIDENCIAS:_x000D_
1. MEMORANDOS No. 3-2025-415 y 3-2025-448</v>
          </cell>
          <cell r="M8">
            <v>59.523809523809526</v>
          </cell>
          <cell r="N8">
            <v>0</v>
          </cell>
          <cell r="O8">
            <v>0</v>
          </cell>
          <cell r="P8" t="str">
            <v/>
          </cell>
          <cell r="Q8" t="str">
            <v/>
          </cell>
          <cell r="R8"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S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
          <cell r="A9" t="str">
            <v>CFCCCF-002-25</v>
          </cell>
          <cell r="B9" t="str">
            <v>Superintendencia Delegada para la Gestión</v>
          </cell>
          <cell r="C9" t="str">
            <v>A.2 Optimizar el proceso de auditoría a las CCF, integrando metodologías de analítica de datos y herramientas digitales para la identificación de alertas tempranas asociadas a la ejecución de los recursos del Sistema del Subsidio Familiar.</v>
          </cell>
          <cell r="D9" t="str">
            <v>Informes de inspección y vigilancia de la gestión financiera y contable a los estados financieros de las CCF elaborados.</v>
          </cell>
          <cell r="E9" t="str">
            <v>Informes de inspección y vigilancia de la gestión financiera y contable a los estados financieros de las CCF elaborados.</v>
          </cell>
          <cell r="F9" t="str">
            <v>Número</v>
          </cell>
          <cell r="G9" t="str">
            <v>Semestral</v>
          </cell>
          <cell r="H9">
            <v>84</v>
          </cell>
          <cell r="I9">
            <v>0</v>
          </cell>
          <cell r="J9" t="str">
            <v>1 Trimestre</v>
          </cell>
          <cell r="K9">
            <v>25</v>
          </cell>
          <cell r="L9" t="str">
            <v>La Dirección Financiera y Contable presenta un informe parcial sobre las acciones realizadas durante el presente trimestre, con el objetivo de iniciar el procedimiento para la elaboración de los estados financieros a diciembre de 2024, correspondientes a las 42 cajas de compensación familiar. Para tal fin, el Director emitió instrucciones mediante los memorandos No..3-2025-414, 3-2025-447 y 3-2025-533. _x000D_
EVIDENCIAS_x000D_
1. Memorandos No. 3-2025-414, 3-2025-447 y 3-2025-533</v>
          </cell>
          <cell r="M9">
            <v>29.761904761904763</v>
          </cell>
          <cell r="N9">
            <v>0</v>
          </cell>
          <cell r="O9">
            <v>0</v>
          </cell>
          <cell r="P9" t="str">
            <v>Las actividades adelantadas son coherentes con la acción y el producto.</v>
          </cell>
          <cell r="Q9" t="str">
            <v/>
          </cell>
          <cell r="R9"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S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
          <cell r="A10" t="str">
            <v>CLC-001-25</v>
          </cell>
          <cell r="B10" t="str">
            <v>Superintendencia Delegada para la Responsabilidad Administrativa y Medidas Especiales</v>
          </cell>
          <cell r="C10" t="str">
            <v>Elaborar informes integrales de Cajas de Compensación Familiar, como insumo para las deciones de Comité de Dirección y Coordinación Institucional, relacionadas con adopción, modificación, prórroga o levantamiento de medidas cautelares que adopte la Supert</v>
          </cell>
          <cell r="D10" t="str">
            <v>Informes Integrales</v>
          </cell>
          <cell r="E10" t="str">
            <v>Informes Integrales</v>
          </cell>
          <cell r="F10" t="str">
            <v>Porcentaje</v>
          </cell>
          <cell r="G10" t="str">
            <v>Semestral</v>
          </cell>
          <cell r="H10">
            <v>100</v>
          </cell>
          <cell r="I10">
            <v>369757824</v>
          </cell>
          <cell r="J10" t="str">
            <v>1 Trimestre</v>
          </cell>
          <cell r="K10">
            <v>20</v>
          </cell>
          <cell r="L10" t="str">
            <v>Durante el primer trimestre de 2025, desde la Coordinación del Grupo Interno para las Medidas Especiales, se elaboraron tres (3) informes integrales en virtud del vencimiento de las medidas cautelares impuestas a las siguientes Cajas: COMFACESAR, CAFABA y COMFIAR ARAUCA, en virtud de los cuales se emitieron las siguientes resoluciones que ordenaron la prórroga de las siguientes medidas adoptadas:  _x000D_
CAFABA - Resolución No. 0059 del 20 de enero de 2025, ordena prorrogar la medida de Intervención administrativa total, por 10 meses y 10 días, con vencimiento el 30 de noviembre de 2025._x000D_
COMFIAR - Resolución No. 0252 del 28 de marzo de 2025, ordena prorrogar por 12 meses la medida de Intervención administrativa total, con vencimiento el 28 de marzo de 2026._x000D_
COMFACESAR - Mediante Resolución No. 0253 del 28 de marzo de 2025, se ordena prorrogar por 12 meses la media de Vigilancia Especial, con vencimiento el 29 de marzo de 2026.</v>
          </cell>
          <cell r="M10">
            <v>20</v>
          </cell>
          <cell r="N10">
            <v>9362334</v>
          </cell>
          <cell r="O10">
            <v>2.5320178214809053</v>
          </cell>
          <cell r="P10" t="str">
            <v>Las actividades adelantadas son coherentes con la acción y el producto.</v>
          </cell>
          <cell r="Q10" t="str">
            <v>Dado que la acción tiene una frecuencia de medición semestral, no es objeto de evaluación de avance por parte de la Oficina de Control Interno en el primer trimestre.</v>
          </cell>
          <cell r="R10" t="str">
            <v>#N/D En Trim 2 va del 2 al 4</v>
          </cell>
          <cell r="S10" t="e">
            <v>#N/A</v>
          </cell>
        </row>
        <row r="11">
          <cell r="A11" t="str">
            <v>CLC-002-25</v>
          </cell>
          <cell r="B11" t="str">
            <v>Superintendencia Delegada para la Responsabilidad Administrativa y Medidas Especiales</v>
          </cell>
          <cell r="C11" t="str">
            <v>Realizar seguimiento trimestral al avance de ejecución de los PDM - Planes de Mejoramiento suscritos por las Cajas de Compensación Familiar con medida cautelar,  para verificar su cumplimiento y que los hechos que originaron la medida han sido o no supera</v>
          </cell>
          <cell r="D11" t="str">
            <v>Informes de Seguimiento al Plan de Mejoramiento</v>
          </cell>
          <cell r="E11" t="str">
            <v>Informes de Seguimiento al Plan de Mejoramiento</v>
          </cell>
          <cell r="F11" t="str">
            <v>Porcentaje</v>
          </cell>
          <cell r="G11" t="str">
            <v>Trimestral</v>
          </cell>
          <cell r="H11">
            <v>95</v>
          </cell>
          <cell r="I11">
            <v>554636736</v>
          </cell>
          <cell r="J11" t="str">
            <v>1 Trimestre</v>
          </cell>
          <cell r="K11">
            <v>20</v>
          </cell>
          <cell r="L11" t="str">
            <v>Conforme lo establecido en la Resolución 0629 de 2018, se recibieron 11 informes de seguimiento a planes de mejoramiento para el periodo correspondiente al IV Trimestre de 2024 de las siguientes Cajas de Compensación Familiar: COMFACOR, COMFAMILIAR NARIÑO, COMFAMILIAR HUILA, CAFABA, COMFACA, COMFIAR ARAUCA, COMFAMILIAR CARTAGENA Y BOLÍVAR, COMCAJA, COMFACESAR Y COMFENALCO ANTIOQUIA, Así desde el Grupo Interno de Medidas Especiales se realizaron los siguientes los a mismo se realizaron: COMFENALCO ANTIOQUIA,  COMCAJA, COMFIAR ARAUCA, COMFAGUAJIRA, COMFAMILIAR HUILA y COMFACOR solicitó el 18 de febrero de 2025 reformulación del PDMI solicitud que está siendo revisada y analizada.  CAFABA: Desde la Coordinación del Grupo de Medidas se requirió mediante oficio 2-2025-4020 del 5 de marzo de 2025 al Director Administrativo el reporte y envío de PDMI correspondiente al IV trimestre de 2025, sin que al 30 de marzo se halla recibido respuesta._x000D_
Es de indicar, que teniendo en cuenta que a la fecha el Grupo Interno para las Medidas Especiales, solo cuenta con 2 profesionales de planta y dos contratistas, resulta escaso el personal que se requiere que permita atender y dar cumplimiento a las actividades a cargo del Grupo Interno dentro de los términos establecidos.</v>
          </cell>
          <cell r="M11">
            <v>21.05263157894737</v>
          </cell>
          <cell r="N11">
            <v>59362333</v>
          </cell>
          <cell r="O11">
            <v>10.702921235999774</v>
          </cell>
          <cell r="P11" t="str">
            <v>Las actividades adelantadas son coherentes con la acción y el producto.</v>
          </cell>
          <cell r="Q11" t="str">
            <v/>
          </cell>
          <cell r="R11"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S1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2">
          <cell r="A12" t="str">
            <v>CLC-003-25</v>
          </cell>
          <cell r="B12" t="str">
            <v>Superintendencia Delegada para la Responsabilidad Administrativa y Medidas Especiales</v>
          </cell>
          <cell r="C12" t="str">
            <v>"Analisis juridico y legal de las decisiones tomadas por los entes vigilados que son de competencia del Grupo Interno de Registro y Control."</v>
          </cell>
          <cell r="D12" t="str">
            <v>Actos Administrativos proyectados</v>
          </cell>
          <cell r="E12" t="str">
            <v>Actos Administrativos proyectados</v>
          </cell>
          <cell r="F12" t="str">
            <v>Porcentaje</v>
          </cell>
          <cell r="G12" t="str">
            <v>Trimestral</v>
          </cell>
          <cell r="H12">
            <v>100</v>
          </cell>
          <cell r="I12">
            <v>578722666</v>
          </cell>
          <cell r="J12" t="str">
            <v>1 Trimestre</v>
          </cell>
          <cell r="K12">
            <v>20</v>
          </cell>
          <cell r="L12" t="str">
            <v>Durante el primer trimestre desde la Delegada para la Responsabilidad Administrativa y las Medidas Especiales, se enviaron a firma y aprobación 26 actos administrativos, correspondiendo al Grupo de Medias Especiales: 9 actos administrativos, al Grupo de Responsabilidad Administrativa: 9 actos administrativos y al Grupo de Registro y Control: 8 Actos administrativos, emitidos dentro de los términos.</v>
          </cell>
          <cell r="M12">
            <v>20</v>
          </cell>
          <cell r="N12">
            <v>130810000</v>
          </cell>
          <cell r="O12">
            <v>22.60322736348467</v>
          </cell>
          <cell r="P12" t="str">
            <v>Las actividades adelantadas son coherentes con la acción y el producto.</v>
          </cell>
          <cell r="Q12" t="str">
            <v/>
          </cell>
          <cell r="R12"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S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3">
          <cell r="A13" t="str">
            <v>CLC-004-25</v>
          </cell>
          <cell r="B13" t="str">
            <v>Superintendencia Delegada para la Responsabilidad Administrativa y Medidas Especiales</v>
          </cell>
          <cell r="C13" t="str">
            <v>Analizar y realizar el correspondiente reparto sobre los asuntos asignados al Grupo Interno para la Responsabilidad Administrativa, para adelantar las actuaciones administrativas a que haya lugar.</v>
          </cell>
          <cell r="D13" t="str">
            <v>"Correo electrónico o documento contentivo con mensaje de asignación.  "</v>
          </cell>
          <cell r="E13" t="str">
            <v>"Correo electrónico o documento contentivo con mensaje de asignación.  "</v>
          </cell>
          <cell r="F13" t="str">
            <v>Porcentaje</v>
          </cell>
          <cell r="G13" t="str">
            <v>Trimestral</v>
          </cell>
          <cell r="H13">
            <v>100</v>
          </cell>
          <cell r="I13">
            <v>1632871626</v>
          </cell>
          <cell r="J13" t="str">
            <v>1 Trimestre</v>
          </cell>
          <cell r="K13">
            <v>20</v>
          </cell>
          <cell r="L13" t="str">
            <v>Durante el primer trimestre de 2025, fueron asignados al Grupo para la Responsabilidad Administrativa 34 asignaciones de las cuales, 4 han sido remitidas a los abogados sustanciadores para dar inicio a las respectivas actuaciones administrativas. _x000D_
Es de indicar, que teniendo en cuenta que a la fecha el Grupo Interno para la Responsabilidad Administrativa, solo cuenta con 1 profesional de planta y dos contratistas abogados que apoyan la sustanciación de los procesos administrativos sancionatorios, resulta escaso el personal que se requiere en el área para atender de manera oportuna y dentro de los términos las respectivas actuaciones administrativas que correspondan, en virtud de lo anterior, se evidencia el rezago procesal en la asignación de los asuntos asignados para este periodo.</v>
          </cell>
          <cell r="M13">
            <v>20</v>
          </cell>
          <cell r="N13">
            <v>112058000</v>
          </cell>
          <cell r="O13">
            <v>6.8626337928662124</v>
          </cell>
          <cell r="P13" t="str">
            <v>Las actividades adelantadas son coherentes con la acción y el producto.</v>
          </cell>
          <cell r="Q13" t="str">
            <v/>
          </cell>
          <cell r="R13"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S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4">
          <cell r="A14" t="str">
            <v>COP-003-25</v>
          </cell>
          <cell r="B14" t="str">
            <v>Despacho Superintendente del Subsidio Familiar</v>
          </cell>
          <cell r="C14" t="str">
            <v>Realizar las actividades de prensa (boletines, acompañamiento eventos) para difundir la información institucional.</v>
          </cell>
          <cell r="D14" t="str">
            <v>Comunicados</v>
          </cell>
          <cell r="E14" t="str">
            <v>Comunicados</v>
          </cell>
          <cell r="F14" t="str">
            <v>Porcentaje</v>
          </cell>
          <cell r="G14" t="str">
            <v>Trimestral</v>
          </cell>
          <cell r="H14">
            <v>100</v>
          </cell>
          <cell r="I14">
            <v>363750783</v>
          </cell>
          <cell r="J14" t="str">
            <v>1 Trimestre</v>
          </cell>
          <cell r="K14">
            <v>25</v>
          </cell>
          <cell r="L14" t="str">
            <v>Boletines de prensa 1_x000D_
Acompañamientos 7</v>
          </cell>
          <cell r="M14">
            <v>25</v>
          </cell>
          <cell r="N14">
            <v>11741167</v>
          </cell>
          <cell r="O14">
            <v>3.227805285576526</v>
          </cell>
          <cell r="P14" t="str">
            <v/>
          </cell>
          <cell r="Q14" t="str">
            <v>El proceso informa que se realizaron las siguientes actividades de prensa:_x000D_
1.	Un boletín de prensa (Cuota Monetaria para el 2025)._x000D_
2.	Siete Acompañamientos a eventos.</v>
          </cell>
          <cell r="R14" t="str">
            <v>26 Acompañamientos _x000D_
4 boletines</v>
          </cell>
          <cell r="S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15">
          <cell r="A15" t="str">
            <v>COP-004-25</v>
          </cell>
          <cell r="B15" t="str">
            <v>Despacho Superintendente del Subsidio Familiar</v>
          </cell>
          <cell r="C15" t="str">
            <v>Transmitir mensajes en video clips a través de las redes sociales sobre las acciones de IVC de la Superintendencia y de actividades del sistema de subsidio familiar.</v>
          </cell>
          <cell r="D15" t="str">
            <v>Transmisión de mensajes</v>
          </cell>
          <cell r="E15" t="str">
            <v>Videos transmisión de mensajes</v>
          </cell>
          <cell r="F15" t="str">
            <v>Número</v>
          </cell>
          <cell r="G15" t="str">
            <v>Trimestral</v>
          </cell>
          <cell r="H15">
            <v>35</v>
          </cell>
          <cell r="I15">
            <v>0</v>
          </cell>
          <cell r="J15" t="str">
            <v>1 Trimestre</v>
          </cell>
          <cell r="K15">
            <v>29</v>
          </cell>
          <cell r="L15" t="str">
            <v>De 35 publicaciones como meta anual, en el primer trimestre se han realizado  10 videos</v>
          </cell>
          <cell r="M15">
            <v>82.857142857142861</v>
          </cell>
          <cell r="N15">
            <v>0</v>
          </cell>
          <cell r="O15">
            <v>0</v>
          </cell>
          <cell r="P15" t="str">
            <v/>
          </cell>
          <cell r="Q15" t="str">
            <v>En el primer trimestre se han realizado diez videos de las diferentes actividades de la Superintendencia del Subsidio Familiar.</v>
          </cell>
          <cell r="R15" t="str">
            <v>para este trimestre se han realizado 15 videos para  Transmitir mensajes en video clips a través de las redes sociales sobre las acciones de IVC de la Superintendencia y de actividades del sistema de subsidio familiar.</v>
          </cell>
          <cell r="S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16">
          <cell r="A16" t="str">
            <v>COP-005-25</v>
          </cell>
          <cell r="B16" t="str">
            <v>Despacho Superintendente del Subsidio Familiar</v>
          </cell>
          <cell r="C16" t="str">
            <v>Transmisión de la Audiencia Pública de Rendición de Cuentas</v>
          </cell>
          <cell r="D16" t="str">
            <v>Transmisión de la audiencia publica de rendición de cuentas</v>
          </cell>
          <cell r="E16" t="str">
            <v>Transmisión de la audiencia publica de rendición de cuentas</v>
          </cell>
          <cell r="F16" t="str">
            <v>Número</v>
          </cell>
          <cell r="G16" t="str">
            <v>Semestral</v>
          </cell>
          <cell r="H16">
            <v>2</v>
          </cell>
          <cell r="I16">
            <v>37370598</v>
          </cell>
          <cell r="J16" t="str">
            <v>1 Trimestre</v>
          </cell>
          <cell r="K16">
            <v>0</v>
          </cell>
          <cell r="L16" t="str">
            <v>Al momento esta actividad no sea realiza para este trimestre</v>
          </cell>
          <cell r="M16">
            <v>0</v>
          </cell>
          <cell r="N16">
            <v>0</v>
          </cell>
          <cell r="O16">
            <v>0</v>
          </cell>
          <cell r="P16" t="str">
            <v/>
          </cell>
          <cell r="Q16" t="str">
            <v>La frecuencia de medición de la presente acción es semestral, dado lo anterior, no se encuentra sujeta a seguimiento por parte de la OCI en el primer trimestre de 2025.</v>
          </cell>
          <cell r="R16" t="str">
            <v>Al momento esta actividad no se realiza para este trimestre</v>
          </cell>
          <cell r="S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7">
          <cell r="A17" t="str">
            <v>COP-006-25</v>
          </cell>
          <cell r="B17" t="str">
            <v>Despacho Superintendente del Subsidio Familiar</v>
          </cell>
          <cell r="C17" t="str">
            <v>Realizar las publicaciones en las redes sociales de la Superintendencia del Subsidio familiar.</v>
          </cell>
          <cell r="D17" t="str">
            <v>Publicaciones Institucionales redes sociales</v>
          </cell>
          <cell r="E17" t="str">
            <v>Publicaciones redes sociales</v>
          </cell>
          <cell r="F17" t="str">
            <v>Porcentaje</v>
          </cell>
          <cell r="G17" t="str">
            <v>Trimestral</v>
          </cell>
          <cell r="H17">
            <v>100</v>
          </cell>
          <cell r="I17">
            <v>62390911</v>
          </cell>
          <cell r="J17" t="str">
            <v>1 Trimestre</v>
          </cell>
          <cell r="K17">
            <v>33</v>
          </cell>
          <cell r="L17" t="str">
            <v>De enero a marzo se realizaron 23 publicaciones para Instagram, 19 publicaciones en  Facebook, X Antes Twitter 41 publicaciones y   TIK-TOK  5 publicaciones.</v>
          </cell>
          <cell r="M17">
            <v>33</v>
          </cell>
          <cell r="N17">
            <v>9664000</v>
          </cell>
          <cell r="O17">
            <v>15.489435632699768</v>
          </cell>
          <cell r="P17" t="str">
            <v/>
          </cell>
          <cell r="Q17" t="str">
            <v>El proceso reporta y aporta evidencia de la ejecución completa de las publicaciones programadas, distribuidas de la siguiente manera:_x000D_
_x000D_
1.	23 publicaciones de Instagram._x000D_
2.	19 publicaciones de Facebook._x000D_
3.	41 publicaciones en X (antes Twitter)._x000D_
4.	5 publicaciones en TikTok.</v>
          </cell>
          <cell r="R17" t="str">
            <v>de abril a junio se realizaron_x000D_
_x000D_
86 publicaciones en instagram_x000D_
90 publicaciones en facebook _x000D_
90publicaciones en X</v>
          </cell>
          <cell r="S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row>
        <row r="18">
          <cell r="A18" t="str">
            <v>COP-007-25</v>
          </cell>
          <cell r="B18" t="str">
            <v>Despacho Superintendente del Subsidio Familiar</v>
          </cell>
          <cell r="C18" t="str">
            <v>Realizar el seguimiento a la matriz ITA de la Procuraduría para el cumplimiento legal de la información publicada en el Portal Corporativo.</v>
          </cell>
          <cell r="D18" t="str">
            <v>Informe de cumplimiento de la matriz ITA</v>
          </cell>
          <cell r="E18" t="str">
            <v>Informe de cumplimiento de la matriz ITA</v>
          </cell>
          <cell r="F18" t="str">
            <v>Número</v>
          </cell>
          <cell r="G18" t="str">
            <v>Trimestral</v>
          </cell>
          <cell r="H18">
            <v>4</v>
          </cell>
          <cell r="I18">
            <v>0</v>
          </cell>
          <cell r="J18" t="str">
            <v>1 Trimestre</v>
          </cell>
          <cell r="K18">
            <v>1</v>
          </cell>
          <cell r="L18" t="str">
            <v>Adjunto primer informe Matriz ITA</v>
          </cell>
          <cell r="M18">
            <v>25</v>
          </cell>
          <cell r="N18">
            <v>0</v>
          </cell>
          <cell r="O18">
            <v>0</v>
          </cell>
          <cell r="P18" t="str">
            <v/>
          </cell>
          <cell r="Q18" t="str">
            <v>Se solicita al proceso : _x000D_
1. Comunicarse con OTIC para orientar la forma de cargar el documento, debido a que al momento de descarga por parte de la Oficina de Control Interno, el mismo se convierte en pdf, separando las celdas y dando como resultado 85 hojas de informe. (adjunto evidencia)._x000D_
2. Guardar la evidencia con el nombre correspondiente (A7.Informe matriz ITA).</v>
          </cell>
          <cell r="R18" t="str">
            <v>Adjunto 2 informe de MATRIZ ITA</v>
          </cell>
          <cell r="S1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9">
          <cell r="A19" t="str">
            <v>EEEP-001-25</v>
          </cell>
          <cell r="B19" t="str">
            <v>Superintendencia Delegada para Estudios Especiales y la Evaluación de Proyectos</v>
          </cell>
          <cell r="C19" t="str">
            <v>Elaborar estudios o investigaciones  económicas, financieras, administrativas y de operaciones  de los servicios y programas sociales de las CCF.</v>
          </cell>
          <cell r="D19" t="str">
            <v>Estudio Especial</v>
          </cell>
          <cell r="E19" t="str">
            <v>Estudio Especial</v>
          </cell>
          <cell r="F19" t="str">
            <v>Número</v>
          </cell>
          <cell r="G19" t="str">
            <v>Semestral</v>
          </cell>
          <cell r="H19">
            <v>2</v>
          </cell>
          <cell r="I19">
            <v>557850488</v>
          </cell>
          <cell r="J19" t="str">
            <v>1 Trimestre</v>
          </cell>
          <cell r="K19">
            <v>0</v>
          </cell>
          <cell r="L19" t="str">
            <v>Durante el primer trimestre se realizaron las siguientes actividades:_x000D_
_x000D_
Se construyó el cronograma de convocatoria general del proceso._x000D_
_x000D_
Se constituyó el cronograma de estudio de mercado para la consultoría en crédito social por pate del profesional Eddier Buritica._x000D_
_x000D_
Se realizó descripción conceptual de cada uno de los procedimientos del cronograma.  _x000D_
_x000D_
Se han realizado 4 mesas técnicas conjuntas con el objetivo de adelantar el alcance de cada consultoría. _x000D_
_x000D_
Se adelantó reunión con el equipo de gestión contractual para analizar cual es la ruta mas idónea en el proceso de contratación _x000D_
_x000D_
Se ha constituido el documento de línea base para la consultoría de tendencia demográfica. _x000D_
_x000D_
Se ha constituido el documento de línea base para la consultoría de crédito social. _x000D_
_x000D_
Se tiene borrador de los estudios previos para la convocatoria abierta por concurso de méritos abierto por lote.</v>
          </cell>
          <cell r="M19">
            <v>0</v>
          </cell>
          <cell r="N19">
            <v>0</v>
          </cell>
          <cell r="O19">
            <v>0</v>
          </cell>
          <cell r="P19" t="str">
            <v>Se requiere revisar el avance ejecutado ya que indican que son 5, sin embargo en la meta anual es 2._x000D_
_x000D_
La acción habla de Elaborar estudios o investigaciones  económicas, financieras, administrativas y de operaciones  de los servicios y programas sociales de las CCF, es decir que ya se realizaron 5 estudios??</v>
          </cell>
          <cell r="Q19" t="str">
            <v>Dado que la acción tiene una frecuencia de medición semestral, no es objeto de evaluación de avance por parte de la Oficina de Control Interno en el primer trimestre.</v>
          </cell>
          <cell r="R19" t="str">
            <v>Para esta acción se adjunta el avance de la identificación de los títulos de estudio que corresponden a las investigaciones que se realizarán durante la vigencia 2025, adicionalmente se anexa el cronograma de avance y ejecución de los estudios mencionados.</v>
          </cell>
          <cell r="S1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row>
        <row r="20">
          <cell r="A20" t="str">
            <v>EEEP-002-25</v>
          </cell>
          <cell r="B20" t="str">
            <v>Superintendencia Delegada para Estudios Especiales y la Evaluación de Proyectos</v>
          </cell>
          <cell r="C20" t="str">
            <v>Realizar servicios de asistencia en pro de aumentar el desarrollo de procesos de innovación aplicados al sistema del subsidio familIar</v>
          </cell>
          <cell r="D20" t="str">
            <v>Informe de asistencia realizada.</v>
          </cell>
          <cell r="E20" t="str">
            <v>Informe de asistencia realizada.</v>
          </cell>
          <cell r="F20" t="str">
            <v>Número</v>
          </cell>
          <cell r="G20" t="str">
            <v>Semestral</v>
          </cell>
          <cell r="H20">
            <v>6</v>
          </cell>
          <cell r="I20">
            <v>481149512</v>
          </cell>
          <cell r="J20" t="str">
            <v>1 Trimestre</v>
          </cell>
          <cell r="K20">
            <v>0</v>
          </cell>
          <cell r="L20" t="str">
            <v>Se realizaron acciones administrativas, en las cuales se desarrolló el proceso de contratación de tres profesionales.</v>
          </cell>
          <cell r="M20">
            <v>0</v>
          </cell>
          <cell r="N20">
            <v>0</v>
          </cell>
          <cell r="O20">
            <v>0</v>
          </cell>
          <cell r="P20" t="str">
            <v>Se sugiere revisar el avance registrado ya que indican que son 5 informes y la meta es 6 en el año.</v>
          </cell>
          <cell r="Q20" t="str">
            <v>Dado que la acción tiene una frecuencia de medición semestral, no es objeto de evaluación de avance por parte de la Oficina de Control Interno en el primer trimestre.</v>
          </cell>
          <cell r="R20" t="str">
            <v>Se han realizado 2 talleres con las CCF.</v>
          </cell>
          <cell r="S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1">
          <cell r="A21" t="str">
            <v>EEEP-003-25</v>
          </cell>
          <cell r="B21" t="str">
            <v>Superintendencia Delegada para Estudios Especiales y la Evaluación de Proyectos</v>
          </cell>
          <cell r="C21" t="str">
            <v>Validar la información suministrada por las CCF de los proyectos de inversión en el banco de proyectos.</v>
          </cell>
          <cell r="D21" t="str">
            <v>Documento de validacion de datos del Banco de proyectos.</v>
          </cell>
          <cell r="E21" t="str">
            <v>Documento de validación de datos</v>
          </cell>
          <cell r="F21" t="str">
            <v>Porcentaje</v>
          </cell>
          <cell r="G21" t="str">
            <v>Trimestral</v>
          </cell>
          <cell r="H21">
            <v>100</v>
          </cell>
          <cell r="I21">
            <v>774622485</v>
          </cell>
          <cell r="J21" t="str">
            <v>1 Trimestre</v>
          </cell>
          <cell r="K21">
            <v>0</v>
          </cell>
          <cell r="L21" t="str">
            <v>Se realizaron acciones administrativas, en las cuales se desarrolló el proceso de contratación de profesionales.</v>
          </cell>
          <cell r="M21">
            <v>0</v>
          </cell>
          <cell r="N21">
            <v>0</v>
          </cell>
          <cell r="O21">
            <v>0</v>
          </cell>
          <cell r="P21" t="str">
            <v>Se sugiere revisar el avance ejecutado, ya que indican que son 5, el producto es documento de validación, y la meta es 100%</v>
          </cell>
          <cell r="Q21" t="str">
            <v/>
          </cell>
          <cell r="R21" t="str">
            <v>Esta información se reportará en el siguiente trimestre.</v>
          </cell>
          <cell r="S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2">
          <cell r="A22" t="str">
            <v>EEEP-004-25</v>
          </cell>
          <cell r="B22" t="str">
            <v>Superintendencia Delegada para Estudios Especiales y la Evaluación de Proyectos</v>
          </cell>
          <cell r="C22" t="str">
            <v>Implementar las metodologías diseñadas para hacer evaluaciones de los programas y proyectos de las CCF,</v>
          </cell>
          <cell r="D22" t="str">
            <v>Informe de la implementación de metodologías, a las estructuras del anexo técnico del banco de proyectos.</v>
          </cell>
          <cell r="E22" t="str">
            <v>Informe estadístico</v>
          </cell>
          <cell r="F22" t="str">
            <v>Porcentaje</v>
          </cell>
          <cell r="G22" t="str">
            <v>Trimestral</v>
          </cell>
          <cell r="H22">
            <v>100</v>
          </cell>
          <cell r="I22">
            <v>367040000</v>
          </cell>
          <cell r="J22" t="str">
            <v>1 Trimestre</v>
          </cell>
          <cell r="K22">
            <v>5</v>
          </cell>
          <cell r="L22" t="str">
            <v>Se realizaron acciones administrativas, en las cuales se desarrolló el proceso de contratación de profesionales para el área.</v>
          </cell>
          <cell r="M22">
            <v>5</v>
          </cell>
          <cell r="N22">
            <v>0</v>
          </cell>
          <cell r="O22">
            <v>0</v>
          </cell>
          <cell r="P22" t="str">
            <v>Se solicita revisar el avance reportado, ya que indican que el avance ejecutado es 5 informe y la meta anual es 100% de un informe estadístico,.</v>
          </cell>
          <cell r="Q22" t="str">
            <v/>
          </cell>
          <cell r="R22" t="str">
            <v>Esta información se reportará en el siguiente trimestre.</v>
          </cell>
          <cell r="S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3">
          <cell r="A23" t="str">
            <v>EEEP-005-25</v>
          </cell>
          <cell r="B23" t="str">
            <v>Superintendencia Delegada para Estudios Especiales y la Evaluación de Proyectos</v>
          </cell>
          <cell r="C23" t="str">
            <v>Generar los productos estadísticos establecidos en el proceso estratégico</v>
          </cell>
          <cell r="D23" t="str">
            <v>Publicaciones estadisticas. Actualización de indicadores.  Documentos e informes. Instrumentos de supervisión. Los que a demanda sean requeridos.</v>
          </cell>
          <cell r="E23" t="str">
            <v>Publicaciones estadísticas</v>
          </cell>
          <cell r="F23" t="str">
            <v>Porcentaje</v>
          </cell>
          <cell r="G23" t="str">
            <v>Trimestral</v>
          </cell>
          <cell r="H23">
            <v>100</v>
          </cell>
          <cell r="I23">
            <v>472245000</v>
          </cell>
          <cell r="J23" t="str">
            <v>1 Trimestre</v>
          </cell>
          <cell r="K23">
            <v>25</v>
          </cell>
          <cell r="L23" t="str">
            <v>En el primer trimestre de 2025, se generaron 7 cuadros estadísticos, de conformidad con lo definido en el calendario de publicaciones vigencia 2025.</v>
          </cell>
          <cell r="M23">
            <v>25</v>
          </cell>
          <cell r="N23">
            <v>0</v>
          </cell>
          <cell r="O23">
            <v>0</v>
          </cell>
          <cell r="P23" t="str">
            <v>Se solicita reportar el avance ejecutado</v>
          </cell>
          <cell r="Q23" t="str">
            <v/>
          </cell>
          <cell r="R23" t="str">
            <v>Se presentan los productos estadísticos que se realizaron para el segundo trimestre de la vigencia 2025.</v>
          </cell>
          <cell r="S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4">
          <cell r="A24" t="str">
            <v>EEEP-006-25</v>
          </cell>
          <cell r="B24" t="str">
            <v>Superintendencia Delegada para Estudios Especiales y la Evaluación de Proyectos</v>
          </cell>
          <cell r="C24" t="str">
            <v>Divulgar la información estadística mediante la generación de contenidos, según el calendario de difusión de información estadística para la vigencia 2024.</v>
          </cell>
          <cell r="D24" t="str">
            <v>Infografías, Boletines, Cuadros Estadísticos, Anuario Series históricas, Estudios</v>
          </cell>
          <cell r="E24" t="str">
            <v>Infografias, Boletines, Cuadros Estadísticos, Anuario Series históricas</v>
          </cell>
          <cell r="F24" t="str">
            <v>Número</v>
          </cell>
          <cell r="G24" t="str">
            <v>Trimestral</v>
          </cell>
          <cell r="H24">
            <v>43</v>
          </cell>
          <cell r="I24">
            <v>0</v>
          </cell>
          <cell r="J24" t="str">
            <v>1 Trimestre</v>
          </cell>
          <cell r="K24">
            <v>7</v>
          </cell>
          <cell r="L24" t="str">
            <v>En el primer trimestre de 2025, se realizaron las publicaciones conforme al calendario establecido para la vigencia 2025. Ver URL de Cuadros estadisticos: https://www.ssf.gov.co/web/guest/cuadros-estad%C3%ADsticos</v>
          </cell>
          <cell r="M24">
            <v>16.279069767441861</v>
          </cell>
          <cell r="N24">
            <v>0</v>
          </cell>
          <cell r="O24">
            <v>0</v>
          </cell>
          <cell r="P24" t="str">
            <v>Las actividades adelantadas son coherentes con la acción y el producto.</v>
          </cell>
          <cell r="Q24" t="str">
            <v/>
          </cell>
          <cell r="R24" t="str">
            <v>Se adjunta la publicación realizada en la página oficial de la Superintendencia del Subsidio Familiar en el segundo trimestre de 2025 conforme al calendario establecido para la vigencia.</v>
          </cell>
          <cell r="S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5">
          <cell r="A25" t="str">
            <v>EEEP-007-25</v>
          </cell>
          <cell r="B25" t="str">
            <v>Superintendencia Delegada para Estudios Especiales y la Evaluación de Proyectos</v>
          </cell>
          <cell r="C25" t="str">
            <v>Realizar visitas especiales de inspección, vigilancia y control a las cajas de compensación familiar que presentaron proyectos que según criterios de elección fueron priorizados para ser revisados.</v>
          </cell>
          <cell r="D25" t="str">
            <v>Informes de visitas especiales a las Cajas de Compensación Familiar realizadas en vigencia 2024.</v>
          </cell>
          <cell r="E25" t="str">
            <v>Visitas especiales de IVC a proyectos de inversión de las Cajas de Compensación Familiar presentados en la vigencia 2024 o anteriores.</v>
          </cell>
          <cell r="F25" t="str">
            <v>Porcentaje</v>
          </cell>
          <cell r="G25" t="str">
            <v>Trimestral</v>
          </cell>
          <cell r="H25">
            <v>100</v>
          </cell>
          <cell r="I25">
            <v>0</v>
          </cell>
          <cell r="J25" t="str">
            <v>1 Trimestre</v>
          </cell>
          <cell r="K25">
            <v>3</v>
          </cell>
          <cell r="L25" t="str">
            <v>Durante el periodo comprendido entre enero 1 y marzo 31 de 2025, se realizó el reporte del informe de Visitas Especiales, en el cual se reportó la Caja de Compensación Familiar Comfenalco Antioquia.</v>
          </cell>
          <cell r="M25">
            <v>3</v>
          </cell>
          <cell r="N25">
            <v>0</v>
          </cell>
          <cell r="O25">
            <v>0</v>
          </cell>
          <cell r="P25" t="str">
            <v>El nombre del entregable es: Informes de visitas especiales a las Cajas de Compensación Familiar realizadas en vigencia 2024, sin embargo la descripción de la actividad menciona la visita pero no el informe de esta._x000D_
_x000D_
Se sugiere que la descripción de los ejecutado sea coherente con el nombre del entregable.</v>
          </cell>
          <cell r="Q25" t="str">
            <v/>
          </cell>
          <cell r="R25" t="str">
            <v>Se adjunta documento de las visitas realizadas hasta la fecha.</v>
          </cell>
          <cell r="S2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6">
          <cell r="A26" t="str">
            <v>EEEP-008-25</v>
          </cell>
          <cell r="B26" t="str">
            <v>Superintendencia Delegada para Estudios Especiales y la Evaluación de Proyectos</v>
          </cell>
          <cell r="C26" t="str">
            <v>Realizar seguimiento a la presentación y modificación de los LMI presentados por las CCF.</v>
          </cell>
          <cell r="D26" t="str">
            <v>Informe de Limites Maximos</v>
          </cell>
          <cell r="E26" t="str">
            <v>Monitoreo de LMI de las CCF</v>
          </cell>
          <cell r="F26" t="str">
            <v>Porcentaje</v>
          </cell>
          <cell r="G26" t="str">
            <v>Trimestral</v>
          </cell>
          <cell r="H26">
            <v>100</v>
          </cell>
          <cell r="I26">
            <v>0</v>
          </cell>
          <cell r="J26" t="str">
            <v>1 Trimestre</v>
          </cell>
          <cell r="K26">
            <v>30</v>
          </cell>
          <cell r="L26" t="str">
            <v>Durante el primer trimestre de 2025, se definieron por parte de la SDEEEP los Límites Máximos del Monto Anual de Inversiones de las 42 CCF por un total de $1.248.143.348.078, se realizaron 5 modificaciones al LMI por un valor de $26.361.876.875, lo que representa un valor total del LMI 2025 de $ 1.274.505.224.953</v>
          </cell>
          <cell r="M26">
            <v>30</v>
          </cell>
          <cell r="N26">
            <v>0</v>
          </cell>
          <cell r="O26">
            <v>0</v>
          </cell>
          <cell r="P26" t="str">
            <v>Las actividades adelantadas son coherentes con la acción y el producto.</v>
          </cell>
          <cell r="Q26" t="str">
            <v/>
          </cell>
          <cell r="R26" t="str">
            <v>Se adjunta informe de las visitas realizadas hasta el segundo trimestre de 2025.</v>
          </cell>
          <cell r="S2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7">
          <cell r="A27" t="str">
            <v>EEEP-009-25</v>
          </cell>
          <cell r="B27" t="str">
            <v>Superintendencia Delegada para Estudios Especiales y la Evaluación de Proyectos</v>
          </cell>
          <cell r="C27" t="str">
            <v>Realizar un taller sobre lineamientos y/o directrices a las CCF.</v>
          </cell>
          <cell r="D27" t="str">
            <v>Informe oficial que de cuenta de las memorias y demás aspectos del evento</v>
          </cell>
          <cell r="E27" t="str">
            <v>Evento realizado</v>
          </cell>
          <cell r="F27" t="str">
            <v>Número</v>
          </cell>
          <cell r="G27" t="str">
            <v>Semestral</v>
          </cell>
          <cell r="H27">
            <v>1</v>
          </cell>
          <cell r="I27">
            <v>36000000</v>
          </cell>
          <cell r="J27" t="str">
            <v>1 Trimestre</v>
          </cell>
          <cell r="K27">
            <v>0</v>
          </cell>
          <cell r="L27" t="str">
            <v>Se tiene estimado realizar un taller dentro del mes de junio de 2025, durante el segundo trimestre se iniciará con las actividades pertinentes para dar cumplimiento a la acción.</v>
          </cell>
          <cell r="M27">
            <v>0</v>
          </cell>
          <cell r="N27">
            <v>0</v>
          </cell>
          <cell r="O27">
            <v>0</v>
          </cell>
          <cell r="P27" t="str">
            <v>Las actividades adelantadas son coherentes con la acción y el producto.</v>
          </cell>
          <cell r="Q27" t="str">
            <v/>
          </cell>
          <cell r="R27" t="str">
            <v>Esta información se reportará en el último trimestre.</v>
          </cell>
          <cell r="S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8">
          <cell r="A28" t="str">
            <v>EEEP-010-25</v>
          </cell>
          <cell r="B28" t="str">
            <v>Superintendencia Delegada para Estudios Especiales y la Evaluación de Proyectos</v>
          </cell>
          <cell r="C28" t="str">
            <v>Generar las estrategias para el mejoramiento del índice de desempeño institucional.</v>
          </cell>
          <cell r="D28" t="str">
            <v>Documento lineamiento técnico MIPG.</v>
          </cell>
          <cell r="E28" t="str">
            <v>Documentos de lineamientos técnicos MIPG proceso gestión estadística general del sistema de subsidio familiar</v>
          </cell>
          <cell r="F28" t="str">
            <v>Porcentaje</v>
          </cell>
          <cell r="G28" t="str">
            <v>Trimestral</v>
          </cell>
          <cell r="H28">
            <v>100</v>
          </cell>
          <cell r="I28">
            <v>56650000</v>
          </cell>
          <cell r="J28" t="str">
            <v>1 Trimestre</v>
          </cell>
          <cell r="K28">
            <v>5</v>
          </cell>
          <cell r="L28" t="str">
            <v>Se realizaron acciones administrativas, en las cuales se desarrolló el proceso de contratación de tres profesionales.</v>
          </cell>
          <cell r="M28">
            <v>5</v>
          </cell>
          <cell r="N28">
            <v>0</v>
          </cell>
          <cell r="O28">
            <v>0</v>
          </cell>
          <cell r="P28" t="str">
            <v>Las actividades adelantadas son coherentes con la acción y el producto.</v>
          </cell>
          <cell r="Q28" t="str">
            <v/>
          </cell>
          <cell r="R28"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S2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9">
          <cell r="A29" t="str">
            <v>EEEP-011-25</v>
          </cell>
          <cell r="B29" t="str">
            <v>Superintendencia Delegada para Estudios Especiales y la Evaluación de Proyectos</v>
          </cell>
          <cell r="C29" t="str">
            <v>Seguimiento a los proyectos de inversión presentados por las Cajas de Compensación Familiar.</v>
          </cell>
          <cell r="D29" t="str">
            <v>Informe seguimiento proyectos</v>
          </cell>
          <cell r="E29" t="str">
            <v>Monitoreo a Proyectos de Inversión presentados por las CCF gestionados.</v>
          </cell>
          <cell r="F29" t="str">
            <v>Porcentaje</v>
          </cell>
          <cell r="G29" t="str">
            <v>Trimestral</v>
          </cell>
          <cell r="H29">
            <v>100</v>
          </cell>
          <cell r="I29">
            <v>0</v>
          </cell>
          <cell r="J29" t="str">
            <v>1 Trimestre</v>
          </cell>
          <cell r="K29">
            <v>20</v>
          </cell>
          <cell r="L29" t="str">
            <v>En el seguimiento a proyectos de inversión de las 42 Cajas de Compensación Familiar (CCF) con corte del 1 de enero al 31 de marzo de 2025, se tiene reportado un total de 31 proyectos de inversión presentados por 13 Corporaciones, para un total de inversiones de $ 40.812.639.303, y un proyecto modalidad Fovis por valor de $ 40.750.908.000; los cuales se encuentran en análisis por parte del equipo de la SDEEEP._x000D_
_x000D_
Estos proyectos de inversión fueron presentados en los meses de enero a marzo, siendo gestionados por parte del equipo de trabajo de la Superintendencia Delegada de Estudios Especiales y Evaluación de Proyectos (SDEEEP).</v>
          </cell>
          <cell r="M29">
            <v>20</v>
          </cell>
          <cell r="N29">
            <v>0</v>
          </cell>
          <cell r="O29">
            <v>0</v>
          </cell>
          <cell r="P29" t="str">
            <v>Las actividades adelantadas son coherentes con la acción y el producto.</v>
          </cell>
          <cell r="Q29" t="str">
            <v/>
          </cell>
          <cell r="R29" t="str">
            <v>Se adjunta documento en el que se evidencia todos los proyectos presentados hasta el segundo trimestre por las Cajas de Compensación Familiar.</v>
          </cell>
          <cell r="S2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30">
          <cell r="A30" t="str">
            <v>EGCCF-001-25</v>
          </cell>
          <cell r="B30" t="str">
            <v>Superintendencia Delegada para la Gestión</v>
          </cell>
          <cell r="C30" t="str">
            <v>Optimizar el proceso de auditoría a las CCF, integrando metodologías de analítica de datos y herramientas sistemáticas para la identificación de alertas tempranas asociadas a la ejecución de los recursos del Sistema del Subsidio Familiar.</v>
          </cell>
          <cell r="D30" t="str">
            <v>Informes de los Fondos de Ley (FOSFEC - FONIÑEZ), LEY 115 Y LMI</v>
          </cell>
          <cell r="E30" t="str">
            <v>Informes de inspección y vigilancia de los aspectos de funcionamiento y ejecución de los recursos de los Fondos de Ley (FOSFEC - FONIÑEZ), LEY 115 Y LMI</v>
          </cell>
          <cell r="F30" t="str">
            <v>Número</v>
          </cell>
          <cell r="G30" t="str">
            <v>Trimestral</v>
          </cell>
          <cell r="H30">
            <v>16</v>
          </cell>
          <cell r="I30">
            <v>0</v>
          </cell>
          <cell r="J30" t="str">
            <v>1 Trimestre</v>
          </cell>
          <cell r="K30">
            <v>4</v>
          </cell>
          <cell r="L30" t="str">
            <v>De acuerdo con el Memorando No. 3-2025-454 del 4 de marzo de 2025, se asignaron los informes consolidados de fondos de ley del I trimestre de 2025. Los informes consolidados de los recursos de los Fondos de Ley: FOSFEC y FONIÑEZ, LEY 115  e INVERSIONES correspondientes al I trimestre de 2025, se encuentran publicados en el siguiente link de la página de la página web institucional: https://www.ssf.gov.co/web/guest/fondos-de-ley</v>
          </cell>
          <cell r="M30">
            <v>25</v>
          </cell>
          <cell r="N30">
            <v>0</v>
          </cell>
          <cell r="O30">
            <v>0</v>
          </cell>
          <cell r="P30" t="str">
            <v/>
          </cell>
          <cell r="Q30" t="str">
            <v/>
          </cell>
          <cell r="R30"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S3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31">
          <cell r="A31" t="str">
            <v>EYC-001-25</v>
          </cell>
          <cell r="B31" t="str">
            <v>Oficina de control interno</v>
          </cell>
          <cell r="C31" t="str">
            <v>Realizar Auditorías Internas a los procesos para la mejora continua de la entidad.</v>
          </cell>
          <cell r="D31" t="str">
            <v>Informes de Auditorías Internas según cronograma plan de trabajo aprobado en el Comité Institucional de Coordinación de Control Interno.</v>
          </cell>
          <cell r="E31" t="str">
            <v>Informes de auditorías según plan de trabajo aprobado en el Comité.</v>
          </cell>
          <cell r="F31" t="str">
            <v>Porcentaje</v>
          </cell>
          <cell r="G31" t="str">
            <v>Trimestral</v>
          </cell>
          <cell r="H31">
            <v>100</v>
          </cell>
          <cell r="I31">
            <v>0</v>
          </cell>
          <cell r="J31" t="str">
            <v>1 Trimestre</v>
          </cell>
          <cell r="K31">
            <v>25</v>
          </cell>
          <cell r="L31" t="str">
            <v>Dando cumplimiento a las actividades que encabeza la Oficina de Control interno, adelanta auditorías internas a los procesos de Grupo de Gestión del Talento Humano, Gestión Jurídica, Planeación Institucional e Interacción con el Ciudadano programadas para el Primer (I) Trimestre de 2025.</v>
          </cell>
          <cell r="M31">
            <v>25</v>
          </cell>
          <cell r="N31" t="str">
            <v/>
          </cell>
          <cell r="O31">
            <v>0</v>
          </cell>
          <cell r="P31" t="str">
            <v/>
          </cell>
          <cell r="Q31" t="str">
            <v>De acuerdo con el cronograma de auditorías internas de Gestión y Calidad aprobado en comité, en lo correspondiente al primer trimestre de 2025, se programaron un total de cuatro auditorías, las cuales se llevaron a cabo en su totalidad. A continuación, se detalla la información correspondiente:_x000D_
-	Gestión Jurídica: Auditoría iniciada el 7 de febrero de 2025._x000D_
-	Gestión del Talento Humano: Auditoría iniciada el 21 de febrero de 2025._x000D_
-	Planeación Institucional: Auditoría iniciada el 31 de marzo de 2025._x000D_
-	Interacción con el Ciudadano: Auditoría iniciada el 31 de marzo de 2025.</v>
          </cell>
          <cell r="R31"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S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2">
          <cell r="A32" t="str">
            <v>EYC-002-25</v>
          </cell>
          <cell r="B32" t="str">
            <v>Oficina de control interno</v>
          </cell>
          <cell r="C32" t="str">
            <v>Elaborar Informes de seguimiento a los Planes de Mejoramiento individuales de la entidad.</v>
          </cell>
          <cell r="D32" t="str">
            <v>Informes de seguimiento a los Planes de Mejoramiento individuales de la entidad.</v>
          </cell>
          <cell r="E32" t="str">
            <v>Informes de seguimiento a los Planes de Mejoramiento individuales de la entidad.</v>
          </cell>
          <cell r="F32" t="str">
            <v>Número</v>
          </cell>
          <cell r="G32" t="str">
            <v>Semestral</v>
          </cell>
          <cell r="H32">
            <v>2</v>
          </cell>
          <cell r="I32">
            <v>0</v>
          </cell>
          <cell r="J32" t="str">
            <v>1 Trimestre</v>
          </cell>
          <cell r="K32">
            <v>0</v>
          </cell>
          <cell r="L32" t="str">
            <v>Teniendo en cuenta que la actividad de Informes de seguimiento a los Planes de Mejoramiento individuales de la entidad es de frecuencia semestral, NO APLICA para éste periodo de evaluación y seguimiento.</v>
          </cell>
          <cell r="M32">
            <v>0</v>
          </cell>
          <cell r="N32" t="str">
            <v/>
          </cell>
          <cell r="O32">
            <v>0</v>
          </cell>
          <cell r="P32" t="str">
            <v/>
          </cell>
          <cell r="Q32" t="str">
            <v>Dado que la acción tiene una frecuencia de medición semestral, no es objeto de evaluación de avance por parte de la Oficina de Control Interno en el primer trimestre.</v>
          </cell>
          <cell r="R32"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S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3">
          <cell r="A33" t="str">
            <v>EYC-003-25</v>
          </cell>
          <cell r="B33" t="str">
            <v>Oficina de control interno</v>
          </cell>
          <cell r="C33" t="str">
            <v>Elaborar Informes de seguimiento a los Planes de Acción de la entidad.</v>
          </cell>
          <cell r="D33" t="str">
            <v>Informe de seguimiento al Plan de Acción de la entidad.</v>
          </cell>
          <cell r="E33" t="str">
            <v>Informes de seguimiento a los Planes de Acción de la entidad.</v>
          </cell>
          <cell r="F33" t="str">
            <v>Número</v>
          </cell>
          <cell r="G33" t="str">
            <v>Trimestral</v>
          </cell>
          <cell r="H33">
            <v>4</v>
          </cell>
          <cell r="I33">
            <v>0</v>
          </cell>
          <cell r="J33" t="str">
            <v>1 Trimestre</v>
          </cell>
          <cell r="K33">
            <v>25</v>
          </cell>
          <cell r="L33" t="str">
            <v>Dando cumplimiento a las actividades a cargo de la Oficina de Control interno, se elaboran anualmente (4) Informes de seguimiento a los Planes de Acción de la entidad, don frecuencia trimestral._x000D_
_x000D_
Como resultado de la actividad, se adjunta Informe de Seguimiento a Planes de Acción del IV trimestre de 2024. es decir, que para el siguiente periodo se adjuntará el informe de seguimiento a planes de acción del primer (I) trimestre de 2025._x000D_
_x000D_
Adicionalmente los informes de seguimiento a los Planes de Acción de la entidad son publicados en la sede electrónica de la entidad: https://www.ssf.gov.co/web/guest/1.-informe-de-seguimiento-a-plan-de-acci%C3%B3n</v>
          </cell>
          <cell r="M33">
            <v>625</v>
          </cell>
          <cell r="N33" t="str">
            <v/>
          </cell>
          <cell r="O33">
            <v>0</v>
          </cell>
          <cell r="P33" t="str">
            <v>Una vez analizada la información se requiere que el proceso establezca el avance ejecutado, ya que la meta anual es 4, y no indica el avance ejecutado en este primer trimestre.</v>
          </cell>
          <cell r="Q33" t="str">
            <v>De acuerdo con el Plan de Trabajo 2025 —Informes a desarrollar por la Oficina de Control Interno (OCI)—, para el primer trimestre del año se programó la elaboración del Informe de Seguimiento al Plan de Acción Institucional, correspondiente al cuarto trimestre de 2024. Dicho informe se encuentra disponible para consulta en la página web de la entidad._x000D_
https://www.ssf.gov.co/web/guest/1.-informe-de-seguimiento-a-plan-de-acci%C3%B3n</v>
          </cell>
          <cell r="R33"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S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4">
          <cell r="A34" t="str">
            <v>EYC-004-25</v>
          </cell>
          <cell r="B34" t="str">
            <v>Oficina de control interno</v>
          </cell>
          <cell r="C34" t="str">
            <v>Elaborar Informes de seguimiento a los Indicadores de Gestión de la entidad.</v>
          </cell>
          <cell r="D34" t="str">
            <v>Informes de seguimiento a los Indicadores de Gestión de la entidad.</v>
          </cell>
          <cell r="E34" t="str">
            <v>Informes de seguimiento a los Indicadores de Gestión de la entidad.</v>
          </cell>
          <cell r="F34" t="str">
            <v>Número</v>
          </cell>
          <cell r="G34" t="str">
            <v>Trimestral</v>
          </cell>
          <cell r="H34">
            <v>4</v>
          </cell>
          <cell r="I34">
            <v>0</v>
          </cell>
          <cell r="J34" t="str">
            <v>1 Trimestre</v>
          </cell>
          <cell r="K34">
            <v>25</v>
          </cell>
          <cell r="L34" t="str">
            <v>Dando cumplimiento a las actividades que encabeza la Oficina de Control interno, se adjunta Informe de Seguimiento a indicadores de Gestión del Primer (I) Trimestre de 2025.</v>
          </cell>
          <cell r="M34">
            <v>625</v>
          </cell>
          <cell r="N34" t="str">
            <v/>
          </cell>
          <cell r="O34">
            <v>0</v>
          </cell>
          <cell r="P34" t="str">
            <v>Teniendo en cuenta que la unidad de medida en la meta anual es 4, se requiere que ajusten el avance ejecutado ya que se evidencia que lo reportaron en 25 y no es coherente con la meta establecida, es decir que lo reportan en %.</v>
          </cell>
          <cell r="Q34"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4"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S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5">
          <cell r="A35" t="str">
            <v>EYC-005-25</v>
          </cell>
          <cell r="B35" t="str">
            <v>Oficina de control interno</v>
          </cell>
          <cell r="C35" t="str">
            <v>Elaborar informes de evaluación independiente al sistema de gestión.</v>
          </cell>
          <cell r="D35" t="str">
            <v>Informes de seguimiento a los Riesgos de gestión de la entidad.</v>
          </cell>
          <cell r="E35" t="str">
            <v>Informes de seguimiento a los Riesgos de Gestión de la entidad.</v>
          </cell>
          <cell r="F35" t="str">
            <v>Número</v>
          </cell>
          <cell r="G35" t="str">
            <v>Trimestral</v>
          </cell>
          <cell r="H35">
            <v>4</v>
          </cell>
          <cell r="I35">
            <v>0</v>
          </cell>
          <cell r="J35" t="str">
            <v>1 Trimestre</v>
          </cell>
          <cell r="K35">
            <v>25</v>
          </cell>
          <cell r="L35" t="str">
            <v>Dando cumplimiento a las actividades que encabeza la Oficina de Control interno, se adjunta Informe de Seguimiento a Riesgos de Gestión del Primer (I) Trimestre de 2025.</v>
          </cell>
          <cell r="M35">
            <v>625</v>
          </cell>
          <cell r="N35" t="str">
            <v/>
          </cell>
          <cell r="O35">
            <v>0</v>
          </cell>
          <cell r="P35" t="str">
            <v>Se requiere ajustar el avance ejecutado, ya que registran 25 y la unidad de medida es numérica cuya meta anual es 4.</v>
          </cell>
          <cell r="Q35"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5" t="str">
            <v>#N/D Cambio de vigencia, en trim 2 y general de 104 esta con 25, se reemplazó 24 por 25</v>
          </cell>
          <cell r="S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6">
          <cell r="A36" t="str">
            <v>EYC-006-25</v>
          </cell>
          <cell r="B36" t="str">
            <v>Oficina de control interno</v>
          </cell>
          <cell r="C36" t="str">
            <v>Elaborar informes a entes internos y externos, de acuerdo a la normativa vigente.</v>
          </cell>
          <cell r="D36" t="str">
            <v>Informes a entes Internos y Externos, de acuerdo a la normatividad  vigente.</v>
          </cell>
          <cell r="E36" t="str">
            <v>Informes a entes Internos y Externos, de acuerdo a la normatividad vigente.</v>
          </cell>
          <cell r="F36" t="str">
            <v>Porcentaje</v>
          </cell>
          <cell r="G36" t="str">
            <v>Trimestral</v>
          </cell>
          <cell r="H36">
            <v>100</v>
          </cell>
          <cell r="I36">
            <v>0</v>
          </cell>
          <cell r="J36" t="str">
            <v>1 Trimestre</v>
          </cell>
          <cell r="K36">
            <v>25</v>
          </cell>
          <cell r="L36" t="str">
            <v>Dando cumplimiento a las actividades que encabeza la Oficina de Control interno, ha presentado Informes Internos y Externos programados para el Primer (I) Trimestre de 2025.</v>
          </cell>
          <cell r="M36">
            <v>25</v>
          </cell>
          <cell r="N36" t="str">
            <v/>
          </cell>
          <cell r="O36">
            <v>0</v>
          </cell>
          <cell r="P36" t="str">
            <v>No establecieron el avance ejecutado de acuerdo a las obligaciones y la meta anual establecida es 100%, la frecuencia de medición es trimestral, por tal razón se requiere reportar este avance.</v>
          </cell>
          <cell r="Q36" t="str">
            <v>De acuerdo con el cronograma Plan de Trabajo 2025 - Informes a desarrollar en la OCI, en lo correspondiente al primer trimestre de 2025, se llevaron a cabo la totalidad de los informes programados para llevar a cabo. _x000D_
Los mismos pueden ser consultados en la página web: _x000D_
https://www.ssf.gov.co/web/guest/informes-y-reportes-de-la-oficina-de-control-interno</v>
          </cell>
          <cell r="R36"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S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7">
          <cell r="A37" t="str">
            <v>GDT-001-25</v>
          </cell>
          <cell r="B37" t="str">
            <v>Secretaria general</v>
          </cell>
          <cell r="C37" t="str">
            <v>Implementacion del Plan Institucional de Archivos PINAR</v>
          </cell>
          <cell r="D37" t="str">
            <v>Plan Institucional de Archivos PINAR implementado</v>
          </cell>
          <cell r="E37" t="str">
            <v>Plan Institucional de Archivos PINAR implementado</v>
          </cell>
          <cell r="F37" t="str">
            <v>Porcentaje</v>
          </cell>
          <cell r="G37" t="str">
            <v>Semestral</v>
          </cell>
          <cell r="H37">
            <v>100</v>
          </cell>
          <cell r="I37">
            <v>81689300</v>
          </cell>
          <cell r="J37" t="str">
            <v>1 Trimestre</v>
          </cell>
          <cell r="K37" t="str">
            <v/>
          </cell>
          <cell r="L37" t="str">
            <v>Aunque la medición del indicador es semestral, durante el primer trimestre se elaboró el PINAR vigencia 2025</v>
          </cell>
          <cell r="M37" t="str">
            <v/>
          </cell>
          <cell r="N37" t="str">
            <v/>
          </cell>
          <cell r="O37" t="str">
            <v/>
          </cell>
          <cell r="P37" t="str">
            <v>Las actividades adelantadas son coherentes con la acción y el producto.</v>
          </cell>
          <cell r="Q37" t="str">
            <v/>
          </cell>
          <cell r="R37"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S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8">
          <cell r="A38" t="str">
            <v>GDT-002-25</v>
          </cell>
          <cell r="B38" t="str">
            <v>Secretaria general</v>
          </cell>
          <cell r="C38" t="str">
            <v>Publicar y mantener actualizada la información correspondiente gestión documental en el portal corporativo en cumplimiento de la Ley 1712 de 2014- Ley de Transparencia y acceso a la información publica, entre otras normas en esta materia</v>
          </cell>
          <cell r="D38" t="str">
            <v>Informacion actualizada correspondiente al proceso de Gestion Documental</v>
          </cell>
          <cell r="E38" t="str">
            <v>Informacion actualizada correspondiente al proceso de Gestion Documental</v>
          </cell>
          <cell r="F38" t="str">
            <v>Porcentaje</v>
          </cell>
          <cell r="G38" t="str">
            <v>Semestral</v>
          </cell>
          <cell r="H38">
            <v>100</v>
          </cell>
          <cell r="I38">
            <v>0</v>
          </cell>
          <cell r="J38" t="str">
            <v>1 Trimestre</v>
          </cell>
          <cell r="K38">
            <v>0</v>
          </cell>
          <cell r="L38" t="str">
            <v>Aunque la medición del indicador es semestral, durante el primer trimestre se publico el PINAR en la pagina web</v>
          </cell>
          <cell r="M38">
            <v>0</v>
          </cell>
          <cell r="N38" t="str">
            <v/>
          </cell>
          <cell r="O38">
            <v>0</v>
          </cell>
          <cell r="P38" t="str">
            <v>Las actividades adelantadas son coherentes con la acción y el producto.</v>
          </cell>
          <cell r="Q38" t="str">
            <v/>
          </cell>
          <cell r="R38" t="str">
            <v>Durante el semestre se realizó la actualización y publicación del plan institucional de archivo PINAR en la página web de la Entidad</v>
          </cell>
          <cell r="S3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9">
          <cell r="A39" t="str">
            <v>GFP-001-25</v>
          </cell>
          <cell r="B39" t="str">
            <v>Secretaria general</v>
          </cell>
          <cell r="C39" t="str">
            <v>" A.1.  Elaborar, presentar y declarar los impuestos y reportes tributarios que le aplican a la Superintendencia."</v>
          </cell>
          <cell r="D39" t="str">
            <v>Declaraciones Presentadas</v>
          </cell>
          <cell r="E39" t="str">
            <v>Declaraciones Presentadas</v>
          </cell>
          <cell r="F39" t="str">
            <v>Número</v>
          </cell>
          <cell r="G39" t="str">
            <v>Mensual</v>
          </cell>
          <cell r="H39">
            <v>18</v>
          </cell>
          <cell r="I39">
            <v>0</v>
          </cell>
          <cell r="J39" t="str">
            <v>1 Trimestre</v>
          </cell>
          <cell r="K39">
            <v>5</v>
          </cell>
          <cell r="L39" t="str">
            <v>La entidad preparo y declaro las declaraciones tributarias nacionales correspondientes a los periodos: dici2024, enero  y febrero 2025 y declaraciones de impuestos distritles sexto bimestre 2024 y primer bimestre 2025</v>
          </cell>
          <cell r="M39">
            <v>27.777777777777779</v>
          </cell>
          <cell r="N39" t="str">
            <v/>
          </cell>
          <cell r="O39">
            <v>0</v>
          </cell>
          <cell r="P39" t="str">
            <v/>
          </cell>
          <cell r="Q39" t="str">
            <v/>
          </cell>
          <cell r="R39"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39" t="str">
            <v>Se identifica que las acciones adelantadas guardan coherencia con la actividad programada y meta en el PAI 2025.</v>
          </cell>
        </row>
        <row r="40">
          <cell r="A40" t="str">
            <v>GFP-001-25</v>
          </cell>
          <cell r="B40" t="str">
            <v>Secretaria general</v>
          </cell>
          <cell r="C40" t="str">
            <v>" A.1. Elaborar, presentar y declarar los impuestos y reportes tributarios que le aplican a la Superintendencia."</v>
          </cell>
          <cell r="D40" t="str">
            <v>Declaraciones Presentadas</v>
          </cell>
          <cell r="E40" t="str">
            <v>Declaraciones Presentadas</v>
          </cell>
          <cell r="F40" t="str">
            <v>Número</v>
          </cell>
          <cell r="G40" t="str">
            <v>Trimestral</v>
          </cell>
          <cell r="H40">
            <v>18</v>
          </cell>
          <cell r="I40">
            <v>0</v>
          </cell>
          <cell r="J40" t="str">
            <v>1 Trimestre</v>
          </cell>
          <cell r="K40">
            <v>5</v>
          </cell>
          <cell r="L40" t="str">
            <v>Se Reportaron las Declaraciones presentadas en el primer tiemestre del 2025 con un procentaje de ejecucion de 28%</v>
          </cell>
          <cell r="M40">
            <v>27.777777777777779</v>
          </cell>
          <cell r="N40">
            <v>0</v>
          </cell>
          <cell r="O40">
            <v>0</v>
          </cell>
          <cell r="P40" t="str">
            <v/>
          </cell>
          <cell r="Q40" t="str">
            <v/>
          </cell>
          <cell r="R40"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40" t="str">
            <v>Se identifica que las acciones adelantadas guardan coherencia con la actividad programada y meta en el PAI 2025.</v>
          </cell>
        </row>
        <row r="41">
          <cell r="A41" t="str">
            <v>GFP-002-25</v>
          </cell>
          <cell r="B41" t="str">
            <v>Secretaria general</v>
          </cell>
          <cell r="C41" t="str">
            <v>"A2.Realización del proceso extensivo de todas las órdenes de pago presupuestal y no presupuestal con traspaso a Pagaduría  "</v>
          </cell>
          <cell r="D41" t="str">
            <v>INFORMES DE EJECUCIÓN PRESUPUESTAL</v>
          </cell>
          <cell r="E41" t="str">
            <v>INFORMES DE EJECUCIÓN PRESUPUESTAL</v>
          </cell>
          <cell r="F41" t="str">
            <v>Número</v>
          </cell>
          <cell r="G41" t="str">
            <v>Mensual</v>
          </cell>
          <cell r="H41">
            <v>12</v>
          </cell>
          <cell r="I41">
            <v>0</v>
          </cell>
          <cell r="J41" t="str">
            <v>1 Trimestre</v>
          </cell>
          <cell r="K41">
            <v>3</v>
          </cell>
          <cell r="L41" t="str">
            <v>Se realiza proceso Extensivo del 1 trimestre del 2025 por un porcenje de ejecucion del 25%</v>
          </cell>
          <cell r="M41">
            <v>25</v>
          </cell>
          <cell r="N41">
            <v>0</v>
          </cell>
          <cell r="O41">
            <v>0</v>
          </cell>
          <cell r="P41" t="str">
            <v/>
          </cell>
          <cell r="Q41" t="str">
            <v/>
          </cell>
          <cell r="R41" t="str">
            <v>Se realizó el proceso extensivo de los pasivos con traspaso a pagaduría del segundo trimestre de la vigencia 2025. Se adjunta documento denominado PROCESO EXTENSIVO que contiene los 3 archivos mensuales del trimestre que corresponde a la Acción No. 2</v>
          </cell>
          <cell r="S41" t="str">
            <v>Se identifica que las acciones adelantadas guardan coherencia con la actividad programada y meta en el PAI 2025. Se recomienda al proceso darle efectivo cumplimiento a las metas en lo restante del año, asi como alertar sobre los posibles incumplimientos.</v>
          </cell>
        </row>
        <row r="42">
          <cell r="A42" t="str">
            <v>GFP-003-25</v>
          </cell>
          <cell r="B42" t="str">
            <v>Secretaria general</v>
          </cell>
          <cell r="C42" t="str">
            <v>A3. Publicar informes de ejecución presupuestal en el portal corporativo, en cumplimiento de la normatividad vigente</v>
          </cell>
          <cell r="D42" t="str">
            <v>INFORMES DE EJECUCIÓN PRESUPUESTAL</v>
          </cell>
          <cell r="E42" t="str">
            <v>INFORMES DE EJECUCIÓN PRESUPUESTAL</v>
          </cell>
          <cell r="F42" t="str">
            <v>Número</v>
          </cell>
          <cell r="G42" t="str">
            <v>Trimestral</v>
          </cell>
          <cell r="H42">
            <v>4</v>
          </cell>
          <cell r="I42">
            <v>0</v>
          </cell>
          <cell r="J42" t="str">
            <v>1 Trimestre</v>
          </cell>
          <cell r="K42">
            <v>1</v>
          </cell>
          <cell r="L42" t="str">
            <v>SE REALIZA LA PUBLICACIÓN INFORNES DE EJECUCIÓN PRESUPUIESTAL DEL PRIMER PRIMESTRE DEL 2025, CON AVANCES EN LA EJECUCIÓN  35%</v>
          </cell>
          <cell r="M42">
            <v>25</v>
          </cell>
          <cell r="N42">
            <v>0</v>
          </cell>
          <cell r="O42">
            <v>0</v>
          </cell>
          <cell r="P42" t="str">
            <v/>
          </cell>
          <cell r="Q42" t="str">
            <v/>
          </cell>
          <cell r="R42" t="str">
            <v>Se realizó la publicación en la página institucional, el informe presupuestal del segundo trimestre de la vigencia 2025. Se adjunta documento denominado EJECUCIÓN PPTAL II TRIMESTRE 2025 que corresponde a la Acción No. 3</v>
          </cell>
          <cell r="S42" t="str">
            <v>Se identifica que las acciones adelantadas guardan coherencia con la actividad programada y meta en el PAI 2025. Sin embargo, es necesario revisar si se requiere ajustar la meta programada, ya que el proceso señala que se han realizado 3 informes de los 4 programados.</v>
          </cell>
        </row>
        <row r="43">
          <cell r="A43" t="str">
            <v>GFP-004-25</v>
          </cell>
          <cell r="B43" t="str">
            <v>Secretaria general</v>
          </cell>
          <cell r="C43" t="str">
            <v>A4. Acompañar  la implementación y realizar seguimiento a la Política de Gestión Presupuestal y Eficiencia del Gasto Público del MIPG, a partir de la ejecución de los recursos de funcionamiento de la SSF.</v>
          </cell>
          <cell r="D43" t="str">
            <v>DOCUMENTO ANTEPROYECTO</v>
          </cell>
          <cell r="E43" t="str">
            <v>DOCUMENTO ANTEPROYECTO</v>
          </cell>
          <cell r="F43" t="str">
            <v>Número</v>
          </cell>
          <cell r="G43" t="str">
            <v>Anual</v>
          </cell>
          <cell r="H43">
            <v>1</v>
          </cell>
          <cell r="I43">
            <v>0</v>
          </cell>
          <cell r="J43" t="str">
            <v>1 Trimestre</v>
          </cell>
          <cell r="K43">
            <v>1</v>
          </cell>
          <cell r="L43" t="str">
            <v>Se realiza el informe de anteproyecto con un porcetaje de ejecucion del 100%</v>
          </cell>
          <cell r="M43">
            <v>100</v>
          </cell>
          <cell r="N43">
            <v>0</v>
          </cell>
          <cell r="O43">
            <v>0</v>
          </cell>
          <cell r="P43" t="str">
            <v/>
          </cell>
          <cell r="Q43" t="str">
            <v/>
          </cell>
          <cell r="R43" t="str">
            <v>#N/D En el Time 2 va del 1 al 3</v>
          </cell>
          <cell r="S43" t="e">
            <v>#N/A</v>
          </cell>
        </row>
        <row r="44">
          <cell r="A44" t="str">
            <v>GJU-001-25</v>
          </cell>
          <cell r="B44" t="str">
            <v>Oficina asesora jurídica</v>
          </cell>
          <cell r="C44" t="str">
            <v>A.1 Adelantar las actividades necesarias requeridas para el Proceso de cobro Coactivo y Persuasivo</v>
          </cell>
          <cell r="D44" t="str">
            <v>Matriz de control y seguimiento a los procesos de cobro a cargo de la Oficina Asesora Jurídica</v>
          </cell>
          <cell r="E44" t="str">
            <v>Procesos a cargo de la Oficina Asesora Jurídica con respectivo seguimiento</v>
          </cell>
          <cell r="F44" t="str">
            <v>Porcentaje</v>
          </cell>
          <cell r="G44" t="str">
            <v>Trimestral</v>
          </cell>
          <cell r="H44">
            <v>100</v>
          </cell>
          <cell r="I44">
            <v>0</v>
          </cell>
          <cell r="J44" t="str">
            <v>1 Trimestre</v>
          </cell>
          <cell r="K44">
            <v>30</v>
          </cell>
          <cell r="L44" t="str">
            <v>Para el primer trimestre del año, se tramitaron 8 procesos de los 35 procesos de cobro con los que inició la vigencia 2025. De estos 8 tramitados, 3 se terminaron por pago total (2011-030, 2023-10 y 2023-011), 2 por prescripción (2011-018 y 2012-005), a 2 se les está haciendo seguimiento a los acuerdos de pago suscritos entre los deudores y la Entidad (2002-003 y 2022-018) y a uno (1) se le envío tercer requerimiento de pago (2024-005).</v>
          </cell>
          <cell r="M44">
            <v>30</v>
          </cell>
          <cell r="N44">
            <v>0</v>
          </cell>
          <cell r="O44">
            <v>0</v>
          </cell>
          <cell r="P44" t="str">
            <v>Las actividades adelantadas son coherentes con la acción y el producto.</v>
          </cell>
          <cell r="Q44" t="str">
            <v>Durante el I trimestre, se reporta el trámite de 8 procesos de un total de 35. El detalle de los 8 procesos tramitados es el siguiente:_x000D_
1.	Tres finalizaron por pago total de la obligación._x000D_
2.	Dos fueron cerrados por prescripción._x000D_
3.	Dos se encuentran en seguimiento, en virtud de acuerdos de pago suscritos entre los deudores y la Entidad._x000D_
4.	Uno continúa en trámite, habiéndose enviado el tercer requerimiento de pago.</v>
          </cell>
          <cell r="R44"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S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45">
          <cell r="A45" t="str">
            <v>GJU-002-25</v>
          </cell>
          <cell r="B45" t="str">
            <v>Oficina asesora jurídica</v>
          </cell>
          <cell r="C45" t="str">
            <v>A.2 Realizar revisión semestral del Normograma de la entidad</v>
          </cell>
          <cell r="D45" t="str">
            <v>Normograma Actualizado y publicado</v>
          </cell>
          <cell r="E45" t="str">
            <v>Normograma Actualizado</v>
          </cell>
          <cell r="F45" t="str">
            <v>Número</v>
          </cell>
          <cell r="G45" t="str">
            <v>Semestral</v>
          </cell>
          <cell r="H45">
            <v>2</v>
          </cell>
          <cell r="I45">
            <v>0</v>
          </cell>
          <cell r="J45" t="str">
            <v>1 Trimestre</v>
          </cell>
          <cell r="K45">
            <v>0</v>
          </cell>
          <cell r="L45" t="str">
            <v>Para el primer trimestre del 2025 no se adelantaron actividades asociadas.</v>
          </cell>
          <cell r="M45">
            <v>0</v>
          </cell>
          <cell r="N45">
            <v>0</v>
          </cell>
          <cell r="O45">
            <v>0</v>
          </cell>
          <cell r="P45" t="str">
            <v>La frecuencia de la medida es semestral, por tal razón, la descripción de la acción es coherente con la frecuencia de medición</v>
          </cell>
          <cell r="Q45" t="str">
            <v>Dado que la acción tiene una frecuencia de medición semestral, no es objeto de evaluación de avance por parte de la Oficina de Control Interno en el primer trimestre.</v>
          </cell>
          <cell r="R45"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S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row>
        <row r="46">
          <cell r="A46" t="str">
            <v>GJU-003-25</v>
          </cell>
          <cell r="B46" t="str">
            <v>Oficina asesora jurídica</v>
          </cell>
          <cell r="C46" t="str">
            <v>A.3 Atención a Derechos de Petición, Tutelas Constitucionales y Conceptos Jurídicos.</v>
          </cell>
          <cell r="D46" t="str">
            <v>Matriz de reparto y seguimiento</v>
          </cell>
          <cell r="E46" t="str">
            <v>Matriz con el seguimiento a respuestas derechos de petición, tutela constitucionales y conceptos jurídicos</v>
          </cell>
          <cell r="F46" t="str">
            <v>Porcentaje</v>
          </cell>
          <cell r="G46" t="str">
            <v>Trimestral</v>
          </cell>
          <cell r="H46">
            <v>100</v>
          </cell>
          <cell r="I46">
            <v>0</v>
          </cell>
          <cell r="J46" t="str">
            <v>1 Trimestre</v>
          </cell>
          <cell r="K46">
            <v>0</v>
          </cell>
          <cell r="L46" t="str">
            <v>Durante el primer trimestre se contestaron  _x000D_
_x000D_
16 derechos de Petición _x000D_
94 tutelas _x000D_
47 conceptos _x000D_
Cumpliendo con la respuesta del 100% de las solicitudes _x000D_
_x000D_
Soporte base de datos “Correspondencia Oficina Asesora Jurídica”</v>
          </cell>
          <cell r="M46">
            <v>0</v>
          </cell>
          <cell r="N46">
            <v>0</v>
          </cell>
          <cell r="O46">
            <v>0</v>
          </cell>
          <cell r="P46" t="str">
            <v>Las actividades adelantadas son coherentes con la acción y el producto.</v>
          </cell>
          <cell r="Q46" t="str">
            <v>Se evidencia el cumplimiento del total de las peticiones recibidas en el trimestre, las cuales se desglosan de la siguiente manera:_x000D_
_x000D_
1.	16 derechos de petición._x000D_
2.	94 acciones de tutela._x000D_
3.	47 conceptos emitidos.</v>
          </cell>
          <cell r="R46"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S4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47">
          <cell r="A47" t="str">
            <v>GJU-004-25</v>
          </cell>
          <cell r="B47" t="str">
            <v>Oficina asesora jurídica</v>
          </cell>
          <cell r="C47" t="str">
            <v>A.4 Realizar comités de la Oficina Asesora Jurídica periódicos, para la revisión de los conceptos y derechos de petición</v>
          </cell>
          <cell r="D47" t="str">
            <v>Listados de asistencia a los comités</v>
          </cell>
          <cell r="E47" t="str">
            <v>Listados de asistencia a los comités</v>
          </cell>
          <cell r="F47" t="str">
            <v>Porcentaje</v>
          </cell>
          <cell r="G47" t="str">
            <v>Trimestral</v>
          </cell>
          <cell r="H47">
            <v>100</v>
          </cell>
          <cell r="I47">
            <v>0</v>
          </cell>
          <cell r="J47" t="str">
            <v>1 Trimestre</v>
          </cell>
          <cell r="K47">
            <v>18</v>
          </cell>
          <cell r="L47" t="str">
            <v>Durante el mes de marzo, se establecieron nuevos lineamientos para la realización de las actividades a seguir, socializado con todo el equipo de trabajo de la OAJ,  en reunión, el día 19 de marzo, se reviso el estado de la Oficina y actividades a realizar.</v>
          </cell>
          <cell r="M47">
            <v>18</v>
          </cell>
          <cell r="N47">
            <v>0</v>
          </cell>
          <cell r="O47">
            <v>0</v>
          </cell>
          <cell r="P47" t="str">
            <v/>
          </cell>
          <cell r="Q47" t="str">
            <v>Durante el período evaluado no se programaron comités, por lo tanto, el indicador no se calcula en este trimestre. La ausencia de programación obedece a que el proceso se encontraba en transición debido al cambio de jefe en la Oficina Asesora Jurídica (OAJ).</v>
          </cell>
          <cell r="R47"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S4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48">
          <cell r="A48" t="str">
            <v>GJU-005-25</v>
          </cell>
          <cell r="B48" t="str">
            <v>Oficina asesora jurídica</v>
          </cell>
          <cell r="C48" t="str">
            <v>A.5 Seguimiento y control de la Gestión Jurídica y Defensa Judicial.</v>
          </cell>
          <cell r="D48" t="str">
            <v>Matriz de seguimiento a los procesos judiciales a cargo de la Oficina Asesora Jurídica</v>
          </cell>
          <cell r="E48" t="str">
            <v>Procesos Judiciales a cargo de la Oficina Asesora Jurídica con las actuaciones y respectivo seguimiento</v>
          </cell>
          <cell r="F48" t="str">
            <v>Porcentaje</v>
          </cell>
          <cell r="G48" t="str">
            <v>Trimestral</v>
          </cell>
          <cell r="H48">
            <v>100</v>
          </cell>
          <cell r="I48">
            <v>0</v>
          </cell>
          <cell r="J48" t="str">
            <v>1 Trimestre</v>
          </cell>
          <cell r="K48">
            <v>25</v>
          </cell>
          <cell r="L48" t="str">
            <v>Durante el periodo evaluado de seguimiento, del total de procesos vigentes 55, se realizaron 17 impulsos, actuaciones enmarcadas dentro del actual legal de la SSF</v>
          </cell>
          <cell r="M48">
            <v>25</v>
          </cell>
          <cell r="N48">
            <v>0</v>
          </cell>
          <cell r="O48">
            <v>0</v>
          </cell>
          <cell r="P48" t="str">
            <v>Las actividades adelantadas son coherentes con la acción y el producto.</v>
          </cell>
          <cell r="Q48" t="str">
            <v>Durante el primer trimestre, 17 procesos requirieron impulso procesal. De ellos, se reporta el oportuno adelanto de las actuaciones correspondientes, cumpliendo así con lo establecido en la acción.</v>
          </cell>
          <cell r="R48" t="str">
            <v>Para el periodo evaluado, se actualizó la carga de los 57 procesos en la herramienta Ekogui, así mismo se hizo el seguimiento y clasificación de los mismo (anexo), con esto se realiza gestión sobre el total de los casos.</v>
          </cell>
          <cell r="S4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row>
        <row r="49">
          <cell r="A49" t="str">
            <v>GJU-006-25</v>
          </cell>
          <cell r="B49" t="str">
            <v>Oficina asesora jurídica</v>
          </cell>
          <cell r="C49" t="str">
            <v>A.6 Realizar un seminario en materia de defensa jurídica, cultura de legalidad, previsión del daño antijuridico y otros temas normativos.</v>
          </cell>
          <cell r="D49" t="str">
            <v>Informe realización del seminario</v>
          </cell>
          <cell r="E49" t="str">
            <v>Seminario realizado</v>
          </cell>
          <cell r="F49" t="str">
            <v>Número</v>
          </cell>
          <cell r="G49" t="str">
            <v>Anual</v>
          </cell>
          <cell r="H49">
            <v>1</v>
          </cell>
          <cell r="I49">
            <v>55374231</v>
          </cell>
          <cell r="J49" t="str">
            <v>1 Trimestre</v>
          </cell>
          <cell r="K49">
            <v>0</v>
          </cell>
          <cell r="L49" t="str">
            <v>Se han adelantado comités de contratación donde se ha revisado el como se realizaría el seminario</v>
          </cell>
          <cell r="M49">
            <v>0</v>
          </cell>
          <cell r="N49">
            <v>0</v>
          </cell>
          <cell r="O49">
            <v>0</v>
          </cell>
          <cell r="P49" t="str">
            <v>La frecuencia de la medición es anual, por tal razón no se registra avance ejecutado</v>
          </cell>
          <cell r="Q49" t="str">
            <v>Dado que la acción tiene una frecuencia de medición anual, no es objeto de evaluación de avance por parte de la Oficina de Control Interno en el primer trimestre.</v>
          </cell>
          <cell r="R49" t="str">
            <v>Para el periodo de rerporte, se adelanto la solicitud del CARI para la realización del seminario, este proyectos se adelanta en equipo con la Oficina Asesora de Proyectos, quienes están liderando el proyecto.</v>
          </cell>
          <cell r="S4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row>
        <row r="50">
          <cell r="A50" t="str">
            <v>GJU-007-25</v>
          </cell>
          <cell r="B50" t="str">
            <v>Oficina asesora jurídica</v>
          </cell>
          <cell r="C50" t="str">
            <v>A.7 Adelantar procesos de asesoría con las diferentes áreas de la Superintendencia</v>
          </cell>
          <cell r="D50" t="str">
            <v>Matriz en Excel con las solicitudes realizadas</v>
          </cell>
          <cell r="E50" t="str">
            <v>Asistencia jurídica en las diferentes áreas de la SSF.</v>
          </cell>
          <cell r="F50" t="str">
            <v>Porcentaje</v>
          </cell>
          <cell r="G50" t="str">
            <v>Trimestral</v>
          </cell>
          <cell r="H50">
            <v>100</v>
          </cell>
          <cell r="I50">
            <v>0</v>
          </cell>
          <cell r="J50" t="str">
            <v>1 Trimestre</v>
          </cell>
          <cell r="K50">
            <v>100</v>
          </cell>
          <cell r="L50"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 _x000D_
Aclaración, se aporta data de información, _x000D_
TOTAL ATENDIDAS = 111_x000D_
TOTAL RECIBIDAS  = 112_x000D_
% DE ATENCIÓN = 99,1%</v>
          </cell>
          <cell r="M50">
            <v>100</v>
          </cell>
          <cell r="N50">
            <v>0</v>
          </cell>
          <cell r="O50">
            <v>0</v>
          </cell>
          <cell r="P50" t="str">
            <v/>
          </cell>
          <cell r="Q50" t="str">
            <v>Durante el I trimestre el proceso reporta 112 solicitudes de asistencia recibidas por parte de las áreas, de las cuales 111 fueron efectivamente atendidas.</v>
          </cell>
          <cell r="R50" t="str">
            <v>Con el objetivo de apoyar la misionalidad de la entidad, se realiza el acompañamiento a las dependencias de la SSF, por parte de la Dra Lida Regina Bula Narvaéz._x000D_
Se anexan los procesos sobre los cuales se ha tenido incidencia en el acompañamiento.</v>
          </cell>
          <cell r="S50"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1">
          <cell r="A51" t="str">
            <v>GJU-007-25</v>
          </cell>
          <cell r="B51" t="str">
            <v>Oficina asesora jurídica</v>
          </cell>
          <cell r="C51" t="str">
            <v>A.7 Adelantar procesos de asesoría con las diferentes áreas de la Superintendencia</v>
          </cell>
          <cell r="D51" t="str">
            <v>Matriz en Excel con las solicitudes realizadas</v>
          </cell>
          <cell r="E51" t="str">
            <v>Asistencia jurídica en las diferentes áreas de la SSF.</v>
          </cell>
          <cell r="F51" t="str">
            <v>Porcentaje</v>
          </cell>
          <cell r="G51" t="str">
            <v>Trimestral</v>
          </cell>
          <cell r="H51">
            <v>100</v>
          </cell>
          <cell r="I51">
            <v>0</v>
          </cell>
          <cell r="J51" t="str">
            <v>1 Trimestre</v>
          </cell>
          <cell r="K51" t="str">
            <v/>
          </cell>
          <cell r="L51"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v>
          </cell>
          <cell r="M51" t="str">
            <v/>
          </cell>
          <cell r="N51" t="str">
            <v/>
          </cell>
          <cell r="O51">
            <v>0</v>
          </cell>
          <cell r="P51" t="str">
            <v>Las actividades adelantadas son coherentes con la acción y el producto.</v>
          </cell>
          <cell r="Q51" t="str">
            <v/>
          </cell>
          <cell r="R51" t="str">
            <v>Con el objetivo de apoyar la misionalidad de la entidad, se realiza el acompañamiento a las dependencias de la SSF, por parte de la Dra Lida Regina Bula Narvaéz._x000D_
Se anexan los procesos sobre los cuales se ha tenido incidencia en el acompañamiento.</v>
          </cell>
          <cell r="S51"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2">
          <cell r="A52" t="str">
            <v>GJU-008-25</v>
          </cell>
          <cell r="B52" t="str">
            <v>Oficina asesora jurídica</v>
          </cell>
          <cell r="C52" t="str">
            <v>A.8 En el marco del espacio "un café con jurídica" realizar mesas de trabajo con las áreas en temas de interés.</v>
          </cell>
          <cell r="D52" t="str">
            <v>Listado de Asistencia de las mesas de trabajo</v>
          </cell>
          <cell r="E52" t="str">
            <v>Mesas de trabajo con las áreas</v>
          </cell>
          <cell r="F52" t="str">
            <v>Número</v>
          </cell>
          <cell r="G52" t="str">
            <v>Trimestral</v>
          </cell>
          <cell r="H52">
            <v>6</v>
          </cell>
          <cell r="I52">
            <v>0</v>
          </cell>
          <cell r="J52" t="str">
            <v>1 Trimestre</v>
          </cell>
          <cell r="K52">
            <v>0</v>
          </cell>
          <cell r="L52"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dentro de lo cual se estableció el inicio de las mesas de trabajo, a la espera de definir fecha.</v>
          </cell>
          <cell r="M52">
            <v>0</v>
          </cell>
          <cell r="N52">
            <v>0</v>
          </cell>
          <cell r="O52">
            <v>0</v>
          </cell>
          <cell r="P52" t="str">
            <v>El área no registra avance para este trimestre</v>
          </cell>
          <cell r="Q52" t="str">
            <v>El proceso no reporta avances durante el período evaluado, debido a que la fórmula de cálculo utilizada corresponde al cumplimiento de la meta anual (6 mesas), y no al número de mesas programadas en el trimestre.</v>
          </cell>
          <cell r="R52" t="str">
            <v>Se realizan dos mesas de trabajo, con las dependencias, una presecial, la otra virtua, donde se evaluan difderentes temas, se anexan las evidencias.</v>
          </cell>
          <cell r="S52"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row>
        <row r="53">
          <cell r="A53" t="str">
            <v>GJU-009-25</v>
          </cell>
          <cell r="B53" t="str">
            <v>Oficina asesora jurídica</v>
          </cell>
          <cell r="C53" t="str">
            <v>A.9 Adelantar los comités de Conciliación y defensa judicial</v>
          </cell>
          <cell r="D53" t="str">
            <v>Listados de asistencia a los comités</v>
          </cell>
          <cell r="E53" t="str">
            <v>Comités de Conciliación y defensa judicial realizados</v>
          </cell>
          <cell r="F53" t="str">
            <v>Porcentaje</v>
          </cell>
          <cell r="G53" t="str">
            <v>Trimestral</v>
          </cell>
          <cell r="H53">
            <v>100</v>
          </cell>
          <cell r="I53">
            <v>0</v>
          </cell>
          <cell r="J53" t="str">
            <v>1 Trimestre</v>
          </cell>
          <cell r="K53">
            <v>25</v>
          </cell>
          <cell r="L53" t="str">
            <v>Se programó y realizaron tres comités en el primer trimestre:  _x000D_
_x000D_
Acta 1 del 15 de enero de 2025 _x000D_
Acta 2 de 24 de enero de 2025 _x000D_
Acta 3 de 27 de enero de 2025 (se anexa acta)</v>
          </cell>
          <cell r="M53">
            <v>25</v>
          </cell>
          <cell r="N53">
            <v>0</v>
          </cell>
          <cell r="O53">
            <v>0</v>
          </cell>
          <cell r="P53" t="str">
            <v>Las actividades adelantadas son coherentes con la acción y el producto.</v>
          </cell>
          <cell r="Q53" t="str">
            <v>Durante el periodo se programaron y llevaron a cabo tres Comités Ordinarios de Conciliación, según el siguiente detalle de evidencias:_x000D_
_x000D_
1.	Acta # 1 de fecha 15 enero 2025._x000D_
2.	Acta #2 de fecha 24 de enero 2025._x000D_
3.	Acta #3 de fecha 27 de enero 2025.</v>
          </cell>
          <cell r="R53" t="str">
            <v>Para el periodo no se presentaron proceso de conciliación, por lo cual se aprovecho el espacio y se realizó reunión con la Superintendente, para dar un parte de los proceso llevados en la OAJ._x000D_
Se anexa presentación y lista de asitencia.</v>
          </cell>
          <cell r="S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row>
        <row r="54">
          <cell r="A54" t="str">
            <v>GJU-010-25</v>
          </cell>
          <cell r="B54" t="str">
            <v>Oficina asesora jurídica</v>
          </cell>
          <cell r="C54" t="str">
            <v>A.10 Publicar en las redes sociales de la entidad información relevante de la Oficina Asesora Jurídica (Conceptos y providencias judiciales)</v>
          </cell>
          <cell r="D54" t="str">
            <v>Publicaciones en redes sociales con temas jurídicos</v>
          </cell>
          <cell r="E54" t="str">
            <v>Podcast diseñado y publicados en redes sociales</v>
          </cell>
          <cell r="F54" t="str">
            <v>Número</v>
          </cell>
          <cell r="G54" t="str">
            <v>Trimestral</v>
          </cell>
          <cell r="H54">
            <v>22</v>
          </cell>
          <cell r="I54">
            <v>0</v>
          </cell>
          <cell r="J54" t="str">
            <v>1 Trimestre</v>
          </cell>
          <cell r="K54">
            <v>0</v>
          </cell>
          <cell r="L54"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Se tiene programado para los siguientes meses iniciar la actividad de Podcast</v>
          </cell>
          <cell r="M54">
            <v>0</v>
          </cell>
          <cell r="N54">
            <v>0</v>
          </cell>
          <cell r="O54">
            <v>0</v>
          </cell>
          <cell r="P54" t="str">
            <v>El área no registra avance en esta acción</v>
          </cell>
          <cell r="Q54" t="str">
            <v>El proceso no reporta avances durante el período evaluado, debido a que la fórmula de cálculo utilizada corresponde al cumplimiento de la meta anual (22 podcast publicados), y no a los programados para ejecutar en el trimestre.</v>
          </cell>
          <cell r="R54"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55">
          <cell r="A55" t="str">
            <v>GJU-011-25</v>
          </cell>
          <cell r="B55" t="str">
            <v>Oficina asesora jurídica</v>
          </cell>
          <cell r="C55" t="str">
            <v>(i) Mejoramiento de la herramienta informática de relatoría que permita mantener el acceso a la consulta de conceptos, así como la  ampliación del portafolio de servicio de búsqueda de actos normativos, actos administrativos, doctrina y jurisprudencia rel</v>
          </cell>
          <cell r="D55" t="str">
            <v>Informe de los resultados de la mejora de la herramienta y de la implementación del proceso tecnológico</v>
          </cell>
          <cell r="E55" t="str">
            <v>Herramienta mejorada</v>
          </cell>
          <cell r="F55" t="str">
            <v>Número</v>
          </cell>
          <cell r="G55" t="str">
            <v>Trimestral</v>
          </cell>
          <cell r="H55">
            <v>1</v>
          </cell>
          <cell r="I55">
            <v>271902884</v>
          </cell>
          <cell r="J55" t="str">
            <v>1 Trimestre</v>
          </cell>
          <cell r="K55">
            <v>0</v>
          </cell>
          <cell r="L55" t="str">
            <v>Se realizó mesa técnica OTIC el 31 de marzo de 2025 donde se establecieron lineamientos para el mantenimiento y actualización continua del Sistema de relatoría:_x000D_
-Se valida el estatus del sistema de conceptos jurídicos._x000D_
-Se plantean mejoras que requiera la herramienta, para facilitar su manejo_x000D_
-Por parte de la OAJ se debe estructurar procedimiento, previo a la capacitación_x000D_
-Se programa sesión de capacitación 9/04/2025_x000D_
_x000D_
Adicional se contrataron 2 de los 5 contratistas que apoyan con el proyecto</v>
          </cell>
          <cell r="M55">
            <v>0</v>
          </cell>
          <cell r="N55">
            <v>2575000</v>
          </cell>
          <cell r="O55">
            <v>0.94702930771414695</v>
          </cell>
          <cell r="P55" t="str">
            <v>Las actividades adelantadas son coherentes con la acción y el producto.</v>
          </cell>
          <cell r="Q55" t="str">
            <v>Se observa Acta 01. Entre la OAJ y la OTIC, donde se trataron algunos temas para el mejoramiento de la herramienta informática de relatoría.</v>
          </cell>
          <cell r="R55"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6">
          <cell r="A56" t="str">
            <v>GSI-001-25</v>
          </cell>
          <cell r="B56" t="str">
            <v>Oficina de la tecnología de la información y la comunicación</v>
          </cell>
          <cell r="C56" t="str">
            <v>A.1 Desarrollar acciones en Seguridad de la Información</v>
          </cell>
          <cell r="D56" t="str">
            <v>Cronograma Plan de Seguridad y Privacidad de la información de la Entidad</v>
          </cell>
          <cell r="E56" t="str">
            <v>Intervenciones en seguridad digital, de acuerdo con auditorías y modelo de seguridad y privacidad de la información</v>
          </cell>
          <cell r="F56" t="str">
            <v>Porcentaje</v>
          </cell>
          <cell r="G56" t="str">
            <v>Trimestral</v>
          </cell>
          <cell r="H56">
            <v>90</v>
          </cell>
          <cell r="I56">
            <v>656648401</v>
          </cell>
          <cell r="J56" t="str">
            <v>1 Trimestre</v>
          </cell>
          <cell r="K56">
            <v>79</v>
          </cell>
          <cell r="L56" t="str">
            <v>- Cumplimiento actividades establecidas en el Plan de Seguridad para la vigencia 2025_x000D_
- En el periodo de reporte se culminaron las siguientes actividades:_x000D_
Definición de las Estrategias de Cambio y Cultura de Seguridad de la Información y Ciberseguridad_x000D_
Actualización de la Guía y Herramienta para gestionar Riesgos de Seguridad de la Información y ciberseguridad_x000D_
Revisar y actualizar la hoja de vida de los indicadores si se requiere_x000D_
Revisar y actualizar la guía de activos de información y el instrumento para el levantamiento de estos.</v>
          </cell>
          <cell r="M56">
            <v>87.777777777777771</v>
          </cell>
          <cell r="N56">
            <v>0</v>
          </cell>
          <cell r="O56">
            <v>0</v>
          </cell>
          <cell r="P56" t="str">
            <v>En los documentos adjuntos, se encuentran las evidencias de las actividades programadas</v>
          </cell>
          <cell r="Q56" t="str">
            <v>Acorde a la fórmula de cálculo de la acción, se solicita al proceso en la sección de Descripción de las actividades realizadas en el primer trimestre de esta vigencia se describan las actividades implementadas en el Plan de Seguridad en relación al total de actividades.</v>
          </cell>
          <cell r="R56" t="str">
            <v>Cumplimiento actividades establecidas en el Plan de Seguridad para la vigencia 2025</v>
          </cell>
          <cell r="S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7">
          <cell r="A57" t="str">
            <v>GSI-002-25</v>
          </cell>
          <cell r="B57" t="str">
            <v>Oficina de la tecnología de la información y la comunicación</v>
          </cell>
          <cell r="C57" t="str">
            <v>A.2 Prestar soporte a los diferentes servicios de TI de acuerdo con requerimientos e incidentes registrados por los usuarios</v>
          </cell>
          <cell r="D57" t="str">
            <v>Informe de casos atendidos en el sistema de información para la gestión de servicios TI</v>
          </cell>
          <cell r="E57" t="str">
            <v>Servicios de TI atendidos como soporte a Sistemas de Información</v>
          </cell>
          <cell r="F57" t="str">
            <v>Porcentaje</v>
          </cell>
          <cell r="G57" t="str">
            <v>Trimestral</v>
          </cell>
          <cell r="H57">
            <v>96</v>
          </cell>
          <cell r="I57">
            <v>375100000</v>
          </cell>
          <cell r="J57" t="str">
            <v>1 Trimestre</v>
          </cell>
          <cell r="K57">
            <v>96</v>
          </cell>
          <cell r="L57" t="str">
            <v>- Corresponde a los registros en GLPI (software para la gestión de servicios de TI) y consecuente balance  de los Casos registrados por usuarios para servicios TI, a la fecha del corte._x000D_
Total casos recibidos GLPI: 1528_x000D_
Total Número de casos atendidos, solucionados  GLPI: 1496</v>
          </cell>
          <cell r="M57">
            <v>100</v>
          </cell>
          <cell r="N57">
            <v>9900000</v>
          </cell>
          <cell r="O57">
            <v>2.6392961876832843</v>
          </cell>
          <cell r="P57" t="str">
            <v>Una vez revisada la información, se observa coherencia en lo reportado</v>
          </cell>
          <cell r="Q57" t="str">
            <v>Con relación a la acción el proceso aportó el informe de casos GLPI recibidos durante el primer trimestre de la presente vigencia, reportando un total de 1.528 casos. Para la valoración del avance de la acción, únicamente se consideran los casos clasificados como “Resueltos” y “Cerrados”, ya que los demás estados (Nuevos, Asignados, Planificados y En Espera) no se consideran como casos atendidos, y por tanto no son tenidos en cuenta en el análisis.</v>
          </cell>
          <cell r="R57"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S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8">
          <cell r="A58" t="str">
            <v>GSI-003-25</v>
          </cell>
          <cell r="B58" t="str">
            <v>Oficina de la tecnología de la información y la comunicación</v>
          </cell>
          <cell r="C58" t="str">
            <v>A.3 Soporte y Mantenimiento  sistema de información misional SIMON</v>
          </cell>
          <cell r="D58" t="str">
            <v>Cronograma Implementación del Plan de Desarrollo SIMON 2025</v>
          </cell>
          <cell r="E58" t="str">
            <v>Intervenciones de Soporte y Mantenimiento SIMON, de acuerdo con alcance y plan de trabajo</v>
          </cell>
          <cell r="F58" t="str">
            <v>Porcentaje</v>
          </cell>
          <cell r="G58" t="str">
            <v>Trimestral</v>
          </cell>
          <cell r="H58">
            <v>90</v>
          </cell>
          <cell r="I58">
            <v>1147300000</v>
          </cell>
          <cell r="J58" t="str">
            <v>1 Trimestre</v>
          </cell>
          <cell r="K58">
            <v>32</v>
          </cell>
          <cell r="L58" t="str">
            <v>Proceso contratación OPS equipo SIMON_x000D_
Definición alcance plan de trabajo anual_x000D_
Soporte SIMON._x000D_
Dirante el periodo del reporte se culminaron las siguientes actividades:_x000D_
Nueva Circular Fase I. Desarrollo Ajustes Tablas de Referencia_x000D_
Nueva Circular Fase I. Pruebas Tablas de Referencia_x000D_
RevisiÃ³n CÃ³digo Seguro - SonarQube. Formaterar servidor (actualizar SO)_x000D_
Mejoras 2025. Automatización RollBack - Elaborar Historias de Usuario_x000D_
Mejoras 2025. Automatizar Habilitación desde BD - Elaborar Historias de Usuario_x000D_
En soporte se cerraron 19  tickets</v>
          </cell>
          <cell r="M58">
            <v>35.555555555555557</v>
          </cell>
          <cell r="N58">
            <v>277758333</v>
          </cell>
          <cell r="O58">
            <v>24.209738778000521</v>
          </cell>
          <cell r="P58" t="str">
            <v>Una vez revisada la información, se observa coherencia en lo reportado</v>
          </cell>
          <cell r="Q58" t="str">
            <v>Acorde a la fórmula de cálculo de la acción, se solicita al proceso en la sección de Descripción de las actividades realizadas en el primer trimestre de esta vigencia se describan las actividades implementadas en el SIMON en relación al total de actividades.</v>
          </cell>
          <cell r="R58"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S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9">
          <cell r="A59" t="str">
            <v>GSI-004-25</v>
          </cell>
          <cell r="B59" t="str">
            <v>Oficina de la tecnología de la información y la comunicación</v>
          </cell>
          <cell r="C59" t="str">
            <v>A.4 Optimizar el gobierno y la analitica de datos para apoyar la gestión de la información en la Entidad</v>
          </cell>
          <cell r="D59" t="str">
            <v>Cronograma de seguimiento al plan de desarrollo de servicios de información en SIGER 2025</v>
          </cell>
          <cell r="E59" t="str">
            <v>Desarrollo de servicios de información de acuerdo al plan de trabajo de SIGER</v>
          </cell>
          <cell r="F59" t="str">
            <v>Porcentaje</v>
          </cell>
          <cell r="G59" t="str">
            <v>Trimestral</v>
          </cell>
          <cell r="H59">
            <v>90</v>
          </cell>
          <cell r="I59">
            <v>345400000</v>
          </cell>
          <cell r="J59" t="str">
            <v>1 Trimestre</v>
          </cell>
          <cell r="K59">
            <v>21</v>
          </cell>
          <cell r="L59" t="str">
            <v>Proceso contratación OPS equipo SIGER - ANALITICA_x000D_
Proceso contratación licencias Microstrategy_x000D_
Definición alcance plan de trabajo anual_x000D_
Soporte SIGER_x000D_
Dirante el peridodo del reporte se culminaron las siguientes actividades:_x000D_
1. Proyecto Analítica 2025_x000D_
-Estrategia de  Analitica de Datos. Fase 1. Crear un Contexto Empresarial  y  de Usuario_x000D_
Monitoreo y Alertas para la Calidad de los Datos Fondo de LEY 115. _x000D_
Fase 1. Análisis y Definición de Requisitos_x000D_
2. Proyecto SIGER 2025_x000D_
-Migración SP Personas  Cargo_x000D_
-Nuevas tablas de referencia para persona a cargo copiada de simon_x000D_
Sql con el mapeo de los datos de la tabla de referencia_x000D_
Query para poblar la tabla de referencia_x000D_
Inserción en la base de datos en el log de Sql con la tabla de referencia_x000D_
Test del sp creado con la informacion_x000D_
Modificación de ETL SIGER para llamar el nuevo SP creado_x000D_
Modificación del Job diario para llamar el nuevo ETL que se modifico_x000D_
-Nueva estructura de persona a cargo copiada de simon_x000D_
Sql con el mapeo de los datos de la tabla de persona a cargo_x000D_
Query para poblar la tabla de persona a cargo_x000D_
Inserción en la base de datos en el log de Sql con la tabla de persona a cargo_x000D_
Test del sp creado con la informacion_x000D_
Modificación de ETL SIGER para llamar el nuevo SP creado_x000D_
Modificación del Job diario para llamar el nuevo ETL que se modifico</v>
          </cell>
          <cell r="M59">
            <v>23.333333333333332</v>
          </cell>
          <cell r="N59">
            <v>51294000</v>
          </cell>
          <cell r="O59">
            <v>14.850607990735378</v>
          </cell>
          <cell r="P59" t="str">
            <v>Se recomienda para el próximo avance, realizar una descripción mas detallada de las acciones adelantadas y que se encuentren acordes a la acción</v>
          </cell>
          <cell r="Q59" t="str">
            <v>Acorde a la fórmula de cálculo de la acción, se solicita al proceso en la sección de Descripción de las actividades realizadas en el primer trimestre de esta vigencia se describan las actividades implementadas en el Plan de Desarrollo SIGER en relación al total de actividades.</v>
          </cell>
          <cell r="R59" t="str">
            <v>Implementación "Procedimiento Almacenado" para optimizar el rendimiento  de consultas_x000D_
• Estructuración SP Afiliados_x000D_
• Estructuración SP Infraestructura_x000D_
• Estructuración SP Cobertura_x000D_
• Estructuración SP Recursos Humanos</v>
          </cell>
          <cell r="S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0">
          <cell r="A60" t="str">
            <v>GSI-005-25</v>
          </cell>
          <cell r="B60" t="str">
            <v>Oficina de la tecnología de la información y la comunicación</v>
          </cell>
          <cell r="C60" t="str">
            <v>A.5 Diseño, desarrollo, implementación proceso en sistema de gestión institucional integral EFLOW</v>
          </cell>
          <cell r="D60" t="str">
            <v>Proceso implementado en plataforma EFLOW de la Entidad</v>
          </cell>
          <cell r="E60" t="str">
            <v>Implementación de un proceso transversal en plataforma EFLOW</v>
          </cell>
          <cell r="F60" t="str">
            <v>Número</v>
          </cell>
          <cell r="G60" t="str">
            <v>Trimestral</v>
          </cell>
          <cell r="H60">
            <v>2</v>
          </cell>
          <cell r="I60">
            <v>737336075</v>
          </cell>
          <cell r="J60" t="str">
            <v>1 Trimestre</v>
          </cell>
          <cell r="K60">
            <v>0</v>
          </cell>
          <cell r="L60" t="str">
            <v>Fecha de Inicio 1/04/2025</v>
          </cell>
          <cell r="M60">
            <v>0</v>
          </cell>
          <cell r="N60">
            <v>58710000</v>
          </cell>
          <cell r="O60">
            <v>7.9624477888186869</v>
          </cell>
          <cell r="P60" t="str">
            <v>La actividad da inicio en el mes de abril, por tal razón, no se requiere realizar reporte este trimestre</v>
          </cell>
          <cell r="Q60" t="str">
            <v>La acción tiene fecha de inicio en el mes de abril, por lo tanto, no es objeto de evaluación de avance por parte de la Oficina de Control Interno en el primer trimestre.</v>
          </cell>
          <cell r="R60" t="str">
            <v>- Soporte CARIS, CDP, MÓDULO E-LEARNING_x000D_
- Mejora continua PAI, CERL, Horex_x000D_
- Pruebas Control Pagos CPS_x000D_
- Desarrollo PAA</v>
          </cell>
          <cell r="S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61">
          <cell r="A61" t="str">
            <v>GSI-006-25</v>
          </cell>
          <cell r="B61" t="str">
            <v>Oficina de la tecnología de la información y la comunicación</v>
          </cell>
          <cell r="C61" t="str">
            <v>A.6 Asegurar el desempeño y disponibilidad del componente tecnológico como soporte a la operación y desarrollo de los procesos</v>
          </cell>
          <cell r="D61" t="str">
            <v>Adelantar actividades del Plan de gestión de infraestructura tecnológica de la Entidad</v>
          </cell>
          <cell r="E61" t="str">
            <v>Infraestructura tecnológica habilitada, disponible y licenciada para soluciones informáticas de la Entidad</v>
          </cell>
          <cell r="F61" t="str">
            <v>Porcentaje</v>
          </cell>
          <cell r="G61" t="str">
            <v>Trimestral</v>
          </cell>
          <cell r="H61">
            <v>90</v>
          </cell>
          <cell r="I61">
            <v>2407000000</v>
          </cell>
          <cell r="J61" t="str">
            <v>1 Trimestre</v>
          </cell>
          <cell r="K61">
            <v>0</v>
          </cell>
          <cell r="L61" t="str">
            <v>Fecha de Inicio 1/04/2025</v>
          </cell>
          <cell r="M61">
            <v>0</v>
          </cell>
          <cell r="N61">
            <v>34299000</v>
          </cell>
          <cell r="O61">
            <v>1.4249688408807644</v>
          </cell>
          <cell r="P61" t="str">
            <v>La actividad da inicio en el mes de abril, por tal razón, no se requiere realizar reporte este trimestre</v>
          </cell>
          <cell r="Q61" t="str">
            <v>La acción tiene fecha de inicio en el mes de abril, por lo tanto, no es objeto de evaluación de avance por parte de la Oficina de Control Interno en el primer trimestre.</v>
          </cell>
          <cell r="R61" t="str">
            <v>- Seguimiento servicio SOC, Firewall, WAF, Analisis Forense_x000D_
- Procesos de Contratación Datacenter, Conectividad, Firewall, WAF, _x000D_
- Revisión procedimientos</v>
          </cell>
          <cell r="S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2">
          <cell r="A62" t="str">
            <v>GSI-007-25</v>
          </cell>
          <cell r="B62" t="str">
            <v>Oficina de la tecnología de la información y la comunicación</v>
          </cell>
          <cell r="C62" t="str">
            <v>A.7 Implementar una infraestructura sólida de intercambio de información entre e&lt;ntidades públicas.</v>
          </cell>
          <cell r="D62" t="str">
            <v>Servicio de Interoperabilidad para intercambio de información</v>
          </cell>
          <cell r="E62" t="str">
            <v>Interoperabilidad Ministerio de Trabajo</v>
          </cell>
          <cell r="F62" t="str">
            <v>Número</v>
          </cell>
          <cell r="G62" t="str">
            <v>Trimestral</v>
          </cell>
          <cell r="H62">
            <v>1</v>
          </cell>
          <cell r="I62">
            <v>247500000</v>
          </cell>
          <cell r="J62" t="str">
            <v>1 Trimestre</v>
          </cell>
          <cell r="K62">
            <v>0</v>
          </cell>
          <cell r="L62" t="str">
            <v>Fecha de Inicio 1/04/2025</v>
          </cell>
          <cell r="M62">
            <v>0</v>
          </cell>
          <cell r="N62">
            <v>149350000</v>
          </cell>
          <cell r="O62">
            <v>60.343434343434346</v>
          </cell>
          <cell r="P62" t="str">
            <v>La actividad da inicio en el mes de abril, por tal razón, no se requiere realizar reporte este trimestre</v>
          </cell>
          <cell r="Q62" t="str">
            <v>La acción tiene fecha de inicio en el mes de abril, por lo tanto, no es objeto de evaluación de avance por parte de la Oficina de Control Interno en el primer trimestre.</v>
          </cell>
          <cell r="R62" t="str">
            <v>#N/D Cambio de vigencia, en trim 2 esta con año 25. Se reemplazó 24 por 25.</v>
          </cell>
          <cell r="S6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row>
        <row r="63">
          <cell r="A63" t="str">
            <v>GSI-008-25</v>
          </cell>
          <cell r="B63" t="str">
            <v>Oficina de la tecnología de la información y la comunicación</v>
          </cell>
          <cell r="C63" t="str">
            <v>A.8 Habilitar plataforma tecnológica para el modelamiento de procesos y establecimeinto de indicadores y tableros de control para diferentes áreas de Entidad</v>
          </cell>
          <cell r="D63" t="str">
            <v>Gestión Documental y Tableros de Control del SGC de la Entidad</v>
          </cell>
          <cell r="E63" t="str">
            <v>Plataforma Tecnológica para el SGC de la Entidad</v>
          </cell>
          <cell r="F63" t="str">
            <v>Número</v>
          </cell>
          <cell r="G63" t="str">
            <v>Trimestral</v>
          </cell>
          <cell r="H63">
            <v>1</v>
          </cell>
          <cell r="I63">
            <v>186077196</v>
          </cell>
          <cell r="J63" t="str">
            <v>1 Trimestre</v>
          </cell>
          <cell r="K63">
            <v>0</v>
          </cell>
          <cell r="L63" t="str">
            <v>Fecha de Inicio 1/04/2025</v>
          </cell>
          <cell r="M63">
            <v>0</v>
          </cell>
          <cell r="N63">
            <v>46865000</v>
          </cell>
          <cell r="O63">
            <v>25.185783646481863</v>
          </cell>
          <cell r="P63" t="str">
            <v>La actividad da inicio en el mes de abril, por tal razón, no se requiere realizar reporte este trimestre</v>
          </cell>
          <cell r="Q63" t="str">
            <v/>
          </cell>
          <cell r="R63" t="str">
            <v>Desarrollo POC del SGC en plataforma SoftExpert</v>
          </cell>
          <cell r="S6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row>
        <row r="64">
          <cell r="A64" t="str">
            <v>GSI-009-25</v>
          </cell>
          <cell r="B64" t="str">
            <v>Oficina de la tecnología de la información y la comunicación</v>
          </cell>
          <cell r="C64" t="str">
            <v>A.9 Implementar un proyecto de AE del portafolio de proyectos del ejercicio de AE</v>
          </cell>
          <cell r="D64" t="str">
            <v>Proyecto de AE implementado</v>
          </cell>
          <cell r="E64" t="str">
            <v>Implementación de un proyecto de AE</v>
          </cell>
          <cell r="F64" t="str">
            <v>Número</v>
          </cell>
          <cell r="G64" t="str">
            <v>Trimestral</v>
          </cell>
          <cell r="H64">
            <v>1</v>
          </cell>
          <cell r="I64">
            <v>399475828</v>
          </cell>
          <cell r="J64" t="str">
            <v>1 Trimestre</v>
          </cell>
          <cell r="K64">
            <v>0</v>
          </cell>
          <cell r="L64" t="str">
            <v>Fecha de Inicio 1/04/2025</v>
          </cell>
          <cell r="M64">
            <v>0</v>
          </cell>
          <cell r="N64">
            <v>0</v>
          </cell>
          <cell r="O64">
            <v>0</v>
          </cell>
          <cell r="P64" t="str">
            <v>La actividad da inicio en el mes de abril, por tal razón, no se requiere realizar reporte este trimestre</v>
          </cell>
          <cell r="Q64" t="str">
            <v>La acción tiene fecha de inicio en el mes de abril, por lo tanto, no es objeto de evaluación de avance por parte de la Oficina de Control Interno en el primer trimestre.</v>
          </cell>
          <cell r="R64" t="str">
            <v>Proceso Gobierno de Datos etapa Precontractual finalizado. SSF SAMC 004 DE 2025_x000D_
https://community.secop.gov.co/Public/Tendering/ContractNoticeManagement/Index?currentLanguage=es-CO&amp;Page=login&amp;Country=CO&amp;SkinName=CCE</v>
          </cell>
          <cell r="S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row>
        <row r="65">
          <cell r="A65" t="str">
            <v>ICC-001-25</v>
          </cell>
          <cell r="B65" t="str">
            <v>Oficina de protección y atención al usuario</v>
          </cell>
          <cell r="C65" t="str">
            <v>A1. Mejorar y fortalecer la calidad y accesibilidad a los canales de atención masiva y el relacionamiento con el ciudadano, a través de la gestión de PQRSF y  presencia institucional en el territorio nacional.</v>
          </cell>
          <cell r="D65" t="str">
            <v>Informes de canales de atención y relacionamiento con el ciudadano</v>
          </cell>
          <cell r="E65" t="str">
            <v>Informes de canales de atención y relacionamiento con el ciudadano</v>
          </cell>
          <cell r="F65" t="str">
            <v>Número</v>
          </cell>
          <cell r="G65" t="str">
            <v>Trimestral</v>
          </cell>
          <cell r="H65">
            <v>4</v>
          </cell>
          <cell r="I65">
            <v>1804908607</v>
          </cell>
          <cell r="J65" t="str">
            <v>1 Trimestre</v>
          </cell>
          <cell r="K65">
            <v>1</v>
          </cell>
          <cell r="L65" t="str">
            <v>Durante el I trimestre de 2025 la Oficina de Protección al Usuario atendió los canales de atención dispuestos por la Superintendencia del Subsidio Familiar, a través de los cuales se realizaron 6263 atenciones, igualmente, se realizan encuestas de satisfacción en los canales de atención presencial, teléfono, chat.</v>
          </cell>
          <cell r="M65">
            <v>25</v>
          </cell>
          <cell r="N65">
            <v>8487500</v>
          </cell>
          <cell r="O65">
            <v>0.47024541669771092</v>
          </cell>
          <cell r="P65" t="str">
            <v>Una vez revisada la información, se observa coherencia en lo reportado</v>
          </cell>
          <cell r="Q65" t="str">
            <v>Se evidencia “Informe Canales de Atención a la Ciudadanía I Trimestre 2025”.</v>
          </cell>
          <cell r="R65"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S65"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6">
          <cell r="A66" t="str">
            <v>ICC-0010-25</v>
          </cell>
          <cell r="B66" t="str">
            <v>Oficina de protección y atención al usuario</v>
          </cell>
          <cell r="C66" t="str">
            <v>A10. Planeación, ejecución y transmisión del programa Popularízate a través de las redes sociales Facebook y Youtube de la Superintendencia del Subsidio Familiar.</v>
          </cell>
          <cell r="D66" t="str">
            <v>Enlaces de transmisión 'Popularízate'</v>
          </cell>
          <cell r="E66" t="str">
            <v>Enlaces de transmisión 'Popularízate'</v>
          </cell>
          <cell r="F66" t="str">
            <v>Número</v>
          </cell>
          <cell r="G66" t="str">
            <v>Semestral</v>
          </cell>
          <cell r="H66">
            <v>4</v>
          </cell>
          <cell r="I66">
            <v>0</v>
          </cell>
          <cell r="J66" t="str">
            <v>1 Trimestre</v>
          </cell>
          <cell r="K66" t="str">
            <v/>
          </cell>
          <cell r="L66" t="str">
            <v>No aplica para el trimestre, la fecha inicial de ejecución es en el mes de abril.</v>
          </cell>
          <cell r="M66" t="str">
            <v/>
          </cell>
          <cell r="N66" t="str">
            <v/>
          </cell>
          <cell r="O66">
            <v>0</v>
          </cell>
          <cell r="P66" t="str">
            <v>La actividad da inicio en el mes de abril, por tal razón, no se requiere realizar reporte este trimestre</v>
          </cell>
          <cell r="Q66" t="str">
            <v/>
          </cell>
          <cell r="R66" t="str">
            <v>Se avanzó en la planeación del programa, el plan fue presentado al área de comunicaciones y aún no se ha recibido el aval.</v>
          </cell>
          <cell r="S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7">
          <cell r="A67" t="str">
            <v>ICC-002-25</v>
          </cell>
          <cell r="B67" t="str">
            <v>Oficina de protección y atención al usuario</v>
          </cell>
          <cell r="C67" t="str">
            <v>A2. Realizar un seminario para el cumplimiento de las normas, frente a la atención e interacción con los afiliados y no afiliados a las CCF</v>
          </cell>
          <cell r="D67" t="str">
            <v>Encuentro Nacional de Atención e Interacción realizado</v>
          </cell>
          <cell r="E67" t="str">
            <v>Encuentro Nacional de Atención e Interacción realizado</v>
          </cell>
          <cell r="F67" t="str">
            <v>Número</v>
          </cell>
          <cell r="G67" t="str">
            <v>Anual</v>
          </cell>
          <cell r="H67">
            <v>1</v>
          </cell>
          <cell r="I67">
            <v>89979894</v>
          </cell>
          <cell r="J67" t="str">
            <v>1 Trimestre</v>
          </cell>
          <cell r="K67">
            <v>0</v>
          </cell>
          <cell r="L67" t="str">
            <v>No aplica para el trimestre debido a que su fecha de ejecución inicial es en el mes de junio</v>
          </cell>
          <cell r="M67">
            <v>0</v>
          </cell>
          <cell r="N67">
            <v>0</v>
          </cell>
          <cell r="O67">
            <v>0</v>
          </cell>
          <cell r="P67" t="str">
            <v>Teniendo en cuenta que la frecuencia de medición es anual, no se requiere presentar avance en la ejecución.</v>
          </cell>
          <cell r="Q67" t="str">
            <v>Dado que la acción tiene una frecuencia de medición anual, no es objeto de evaluación de avance por parte de la Oficina de Control Interno en el primer trimestre.</v>
          </cell>
          <cell r="R67"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S6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8">
          <cell r="A68" t="str">
            <v>ICC-003-25</v>
          </cell>
          <cell r="B68" t="str">
            <v>Oficina de protección y atención al usuario</v>
          </cell>
          <cell r="C68" t="str">
            <v>A3. Generar espacios de educación informal para divulgar programas, servicios, derechos, deberes y mecanismos de participación del Sistema del Subsidio Familiar.</v>
          </cell>
          <cell r="D68" t="str">
            <v>Espacios de educación informal</v>
          </cell>
          <cell r="E68" t="str">
            <v>Espacios de educación informal</v>
          </cell>
          <cell r="F68" t="str">
            <v>Número</v>
          </cell>
          <cell r="G68" t="str">
            <v>Semestral</v>
          </cell>
          <cell r="H68">
            <v>12</v>
          </cell>
          <cell r="I68">
            <v>382083703</v>
          </cell>
          <cell r="J68" t="str">
            <v>1 Trimestre</v>
          </cell>
          <cell r="K68">
            <v>0</v>
          </cell>
          <cell r="L68" t="str">
            <v>No aplica para el trimestre, la fecha inicial de ejecución es en el mes de mayo.</v>
          </cell>
          <cell r="M68">
            <v>0</v>
          </cell>
          <cell r="N68">
            <v>0</v>
          </cell>
          <cell r="O68">
            <v>0</v>
          </cell>
          <cell r="P68" t="str">
            <v>Teniendo en cuenta que la frecuencia de medición es semestral, no se requiere presentar avance en la ejecución.</v>
          </cell>
          <cell r="Q68" t="str">
            <v>Dado que la acción tiene una frecuencia de medición anual, no es objeto de evaluación de avance por parte de la Oficina de Control Interno en el primer trimestre.</v>
          </cell>
          <cell r="R68"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S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9">
          <cell r="A69" t="str">
            <v>ICC-004-25</v>
          </cell>
          <cell r="B69" t="str">
            <v>Oficina de protección y atención al usuario</v>
          </cell>
          <cell r="C69" t="str">
            <v>A4.Fortalecer la atención focalizada y acciones positivas dirigidas a población especial y diferencial a través de estrategias con enfoque andragógico y divulgación de material didáctico.</v>
          </cell>
          <cell r="D69" t="str">
            <v>Acciones dirigidas a población especial y diferencial</v>
          </cell>
          <cell r="E69" t="str">
            <v>Acciones dirigidas a población especial y diferencial</v>
          </cell>
          <cell r="F69" t="str">
            <v>Porcentaje</v>
          </cell>
          <cell r="G69" t="str">
            <v>Trimestral</v>
          </cell>
          <cell r="H69">
            <v>100</v>
          </cell>
          <cell r="I69">
            <v>203273908</v>
          </cell>
          <cell r="J69" t="str">
            <v>1 Trimestre</v>
          </cell>
          <cell r="K69">
            <v>10</v>
          </cell>
          <cell r="L69" t="str">
            <v>Se realizó contratación de Interprete de Señas y se preparó la primera jornada de atención focaliza para el departamento de Antioquia del 10 a 11 de abril._x000D_
Desde el acompañamiento en la elaboración de material accesible, se realizó un análisis en la composición del existente realizado en la vigencia del año anterior, así como el objetivo e impacto cumplido con miras a la proyección para proyectar una nueva producción._x000D_
_x000D_
Para generar los espacios de visita y fortalecimiento en la atención a los trabajadores, personas con discapacidad y población diferencial a través de educación informal, se llevó a cabo contacto con entidades públicas y privadas: Universidad de Antioquia, Asociación de Sordos de Antioquia, Bibliotecas públicas de la ciudad de Medellín en convenio con la Caja de Compensación Familiar COMFENALCO ANTIOQUIA y el Centro de Rehabilitación para Adultos Ciegos CRAC en convenio con el Hospital Universitario San Vicente Fundación. _x000D_
_x000D_
En un trabajo mancomunado con la Oficia de Comunicaciones se realizó un primer video incluyente para redes sociales con servicio de interpretación. _x000D_
_x000D_
Desde la capacitación interna y socialización al equipo de la Oficina de Protección al Usuario, se llevó a través de imágenes compartidas la conmemoración con relación al Síndrome de Down, dado que fue establecido para el 21 de marzo, la explicación de su patología. Así mismo, en el espacio de la Capacitación de Brigada de Emergencia en el taller de Evacuación del edificio, se realizó una sensibilización con relación a la clasificación de discapacidad existente y posibles ciudadanos que pudieran encontrarse en la oficina de Atención al Ciudadano ante una posible emergencia. Así mismo, se presentó las adaptaciones que realiza la Oficina de protección al Usuario a lo que demostraron interés y empatía._x000D_
_x000D_
ANEXOS ADICIOANLES: Plan de trabajo (Feb-Abr) _x000D_
Documento PDF - I Trimestre Inclusión y Accesibilidad</v>
          </cell>
          <cell r="M69">
            <v>10</v>
          </cell>
          <cell r="N69">
            <v>3793833</v>
          </cell>
          <cell r="O69">
            <v>1.8663649640661208</v>
          </cell>
          <cell r="P69" t="str">
            <v>Una vez revisada la información, se observa coherencia en lo reportado</v>
          </cell>
          <cell r="Q69" t="str">
            <v>De acuerdo con la fórmula de cálculo para la medición de la acción, se solicita al proceso complementar la descripción de las actividades realizadas, incluyendo el detalle de las acciones ejecutadas durante el primer trimestre de la presente vigencia en relación con las programadas en el plan de trabajo._x000D_
_x000D_
Asimismo, se requiere adjuntar como evidencia el cronograma del plan de trabajo, junto con los soportes documentales que acrediten el cumplimiento de las acciones allí establecidas.</v>
          </cell>
          <cell r="R69"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S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0">
          <cell r="A70" t="str">
            <v>ICC-005-25</v>
          </cell>
          <cell r="B70" t="str">
            <v>Oficina de protección y atención al usuario</v>
          </cell>
          <cell r="C70" t="str">
            <v>A5. Realizar el análisis, mejoras e implementación de las herramientas de relacionamiento al ciudadano de la entidad.</v>
          </cell>
          <cell r="D70" t="str">
            <v>Informes de análisis e implementación de las mejoras en las herramientas</v>
          </cell>
          <cell r="E70" t="str">
            <v>Informes de análisis e implementación de las mejoras en las herramientas</v>
          </cell>
          <cell r="F70" t="str">
            <v>Número</v>
          </cell>
          <cell r="G70" t="str">
            <v>Semestral</v>
          </cell>
          <cell r="H70">
            <v>2</v>
          </cell>
          <cell r="I70">
            <v>389601969</v>
          </cell>
          <cell r="J70" t="str">
            <v>1 Trimestre</v>
          </cell>
          <cell r="K70" t="str">
            <v/>
          </cell>
          <cell r="L70" t="str">
            <v>Se realizo prueba de concepto del Sistema de Gestión Documental en compañía de la Oficina TICs y el Proveedor SoftExpert</v>
          </cell>
          <cell r="M70" t="str">
            <v/>
          </cell>
          <cell r="N70">
            <v>0</v>
          </cell>
          <cell r="O70">
            <v>0</v>
          </cell>
          <cell r="P70" t="str">
            <v>Una vez revisada la información, se observa coherencia en lo reportado</v>
          </cell>
          <cell r="Q70" t="str">
            <v>Dado que la acción tiene una frecuencia de medición semestral, no es objeto de evaluación de avance por parte de la Oficina de Control Interno en el primer trimestre.</v>
          </cell>
          <cell r="R70"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S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1">
          <cell r="A71" t="str">
            <v>ICC-006-25</v>
          </cell>
          <cell r="B71" t="str">
            <v>Oficina de protección y atención al usuario</v>
          </cell>
          <cell r="C71" t="str">
            <v>A6. Desarrollar procesos, lineamientos e instrumentos para el relacionamiento con el ciudadano en el Sistema del Subsidio familiar.</v>
          </cell>
          <cell r="D71" t="str">
            <v>Documentos de lineamientos técnicos</v>
          </cell>
          <cell r="E71" t="str">
            <v>Documentos de lineamientos técnicos</v>
          </cell>
          <cell r="F71" t="str">
            <v>Número</v>
          </cell>
          <cell r="G71" t="str">
            <v>Anual</v>
          </cell>
          <cell r="H71">
            <v>1</v>
          </cell>
          <cell r="I71">
            <v>582820356</v>
          </cell>
          <cell r="J71" t="str">
            <v>1 Trimestre</v>
          </cell>
          <cell r="K71" t="str">
            <v/>
          </cell>
          <cell r="L71" t="str">
            <v>Se realizó contratación de profesional Ingeniero Industrial con el objeto generar y aplicar lineamientos de mejora en los procesos y procedimientos de Servicio al Ciudadano._x000D_
Se realizo actualización de formato de respuesta definitiva al ciudadano y se crearon flujos para facilitar pruebas de automatización.</v>
          </cell>
          <cell r="M71" t="str">
            <v/>
          </cell>
          <cell r="N71">
            <v>2935500</v>
          </cell>
          <cell r="O71">
            <v>0.50367149496061869</v>
          </cell>
          <cell r="P71" t="str">
            <v>Una vez revisada la información, se observa coherencia en lo reportado</v>
          </cell>
          <cell r="Q71" t="str">
            <v>Dado que la acción tiene una frecuencia de medición anual, no es objeto de evaluación de avance por parte de la Oficina de Control Interno en el primer trimestre.</v>
          </cell>
          <cell r="R71" t="str">
            <v>No aplica para el periodo, se han realizado dos CPS pero aun no cuentan con el producto CPS 041 de 2025 y CPS 291 de 2025.</v>
          </cell>
          <cell r="S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2">
          <cell r="A72" t="str">
            <v>ICC-007-25</v>
          </cell>
          <cell r="B72" t="str">
            <v>Oficina de protección y atención al usuario</v>
          </cell>
          <cell r="C72" t="str">
            <v>A7. Gestionar la realización y ejecución del Comité Técnico de Atención e Interacción con el Ciudadano</v>
          </cell>
          <cell r="D72" t="str">
            <v>Acta de Comités Técnicos de Atención al Ciudadano</v>
          </cell>
          <cell r="E72" t="str">
            <v>Acta de Comités Técnicos de Atención al Ciudadano</v>
          </cell>
          <cell r="F72" t="str">
            <v>Número</v>
          </cell>
          <cell r="G72" t="str">
            <v>Semestral</v>
          </cell>
          <cell r="H72">
            <v>3</v>
          </cell>
          <cell r="I72">
            <v>0</v>
          </cell>
          <cell r="J72" t="str">
            <v>1 Trimestre</v>
          </cell>
          <cell r="K72" t="str">
            <v/>
          </cell>
          <cell r="L72" t="str">
            <v>Se encuentra en proceso la revisión de pendientes de 2024, para realizar la programación del I COMTAC del 2025</v>
          </cell>
          <cell r="M72" t="str">
            <v/>
          </cell>
          <cell r="N72">
            <v>0</v>
          </cell>
          <cell r="O72">
            <v>0</v>
          </cell>
          <cell r="P72" t="str">
            <v>Una vez revisada la información, se observa coherencia en lo reportado</v>
          </cell>
          <cell r="Q72" t="str">
            <v>Dado que la acción tiene una frecuencia de medición semestral, no es objeto de evaluación de avance por parte de la Oficina de Control Interno en el primer trimestre.</v>
          </cell>
          <cell r="R72"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S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3">
          <cell r="A73" t="str">
            <v>ICC-008-25</v>
          </cell>
          <cell r="B73" t="str">
            <v>Oficina de protección y atención al usuario</v>
          </cell>
          <cell r="C73" t="str">
            <v>A8. Realización de Facebook live con grupos de valor sobre temas de interés ciudadano que fortalezcan el acceso a los servicios de la Superintendencia  con claridad y transparencia en la información.</v>
          </cell>
          <cell r="D73" t="str">
            <v>Enlace del Facebook Live</v>
          </cell>
          <cell r="E73" t="str">
            <v>Enlace del Facebook Live</v>
          </cell>
          <cell r="F73" t="str">
            <v>Número</v>
          </cell>
          <cell r="G73" t="str">
            <v>Semestral</v>
          </cell>
          <cell r="H73">
            <v>2</v>
          </cell>
          <cell r="I73">
            <v>0</v>
          </cell>
          <cell r="J73" t="str">
            <v>1 Trimestre</v>
          </cell>
          <cell r="K73" t="str">
            <v/>
          </cell>
          <cell r="L73" t="str">
            <v>No aplica para el trimestre, la fecha inicial de ejecución es en el mes de abril.</v>
          </cell>
          <cell r="M73" t="str">
            <v/>
          </cell>
          <cell r="N73" t="str">
            <v/>
          </cell>
          <cell r="O73">
            <v>0</v>
          </cell>
          <cell r="P73" t="str">
            <v>La actividad da inicio en el mes de abril, por tal razón, no se requiere realizar reporte este trimestre</v>
          </cell>
          <cell r="Q73" t="str">
            <v>Dado que la acción tiene una frecuencia de medición semestral, no es objeto de evaluación de avance por parte de la Oficina de Control Interno en el primer trimestre.</v>
          </cell>
          <cell r="R73"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S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4">
          <cell r="A74" t="str">
            <v>ICC-009-25</v>
          </cell>
          <cell r="B74" t="str">
            <v>Oficina de protección y atención al usuario</v>
          </cell>
          <cell r="C74" t="str">
            <v>A9. Realización de "cápsulas ciudadanas" para fortalecer el ejercicio de derechos y deberes en el sistema del subsidio familiar.</v>
          </cell>
          <cell r="D74" t="str">
            <v>Cápsulas ciudadanas proyectadas y publicadas</v>
          </cell>
          <cell r="E74" t="str">
            <v>Cápsulas ciudadanas proyectadas y publicadas</v>
          </cell>
          <cell r="F74" t="str">
            <v>Número</v>
          </cell>
          <cell r="G74" t="str">
            <v>Semestral</v>
          </cell>
          <cell r="H74">
            <v>8</v>
          </cell>
          <cell r="I74">
            <v>0</v>
          </cell>
          <cell r="J74" t="str">
            <v>1 Trimestre</v>
          </cell>
          <cell r="K74" t="str">
            <v/>
          </cell>
          <cell r="L74" t="str">
            <v>No aplica para el trimestre, la fecha inicial de ejecución es en el mes de abril.</v>
          </cell>
          <cell r="M74" t="str">
            <v/>
          </cell>
          <cell r="N74" t="str">
            <v/>
          </cell>
          <cell r="O74">
            <v>0</v>
          </cell>
          <cell r="P74" t="str">
            <v>La actividad da inicio en el mes de abril, por tal razón, no se requiere realizar reporte este trimestre</v>
          </cell>
          <cell r="Q74" t="str">
            <v>Dado que la acción tiene una frecuencia de medición semestral, no es objeto de evaluación de avance por parte de la Oficina de Control Interno en el primer trimestre.</v>
          </cell>
          <cell r="R74" t="str">
            <v>Se presento plan con las cápsulas ciudadanas, sin embargo no ha sido aprobado por el área de comunicaciones.</v>
          </cell>
          <cell r="S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75">
          <cell r="A75" t="str">
            <v>NYC-001-25</v>
          </cell>
          <cell r="B75" t="str">
            <v>Secretaria general</v>
          </cell>
          <cell r="C75" t="str">
            <v>Publicar y mantener actualizada la información correspondiente a los actos administrativos de interés general en el portal corporativo en cumplimiento de la Ley 1712 de 2014- Ley de Transparencia y acceso a la información publica, entre otras normas en es</v>
          </cell>
          <cell r="D75" t="str">
            <v>Actos administrativos de interés general publicados en el portal corporativo</v>
          </cell>
          <cell r="E75" t="str">
            <v>Actos administrativos de interés general publicados en el portal corporativo</v>
          </cell>
          <cell r="F75" t="str">
            <v>Porcentaje</v>
          </cell>
          <cell r="G75" t="str">
            <v>Semestral</v>
          </cell>
          <cell r="H75">
            <v>100</v>
          </cell>
          <cell r="I75">
            <v>0</v>
          </cell>
          <cell r="J75" t="str">
            <v>1 Trimestre</v>
          </cell>
          <cell r="K75" t="str">
            <v/>
          </cell>
          <cell r="L75" t="str">
            <v>Aunque la medición del indicador es semestral, durante el primer trimestre se realizo la publicación de 4 resoluciones</v>
          </cell>
          <cell r="M75" t="str">
            <v/>
          </cell>
          <cell r="N75" t="str">
            <v/>
          </cell>
          <cell r="O75">
            <v>0</v>
          </cell>
          <cell r="P75" t="str">
            <v>Se realiza devolución al área, ya que la descripción no es coherente con la acción._x000D_
_x000D_
Registran la acción NYC-001-24, es decir del año 2024, sin embargo en la descripción relacionan actividades adelantadas en el primer trimestre.</v>
          </cell>
          <cell r="Q75" t="str">
            <v/>
          </cell>
          <cell r="R75" t="str">
            <v>#N/D No se encontró en el Trimestre 2 ni en el plan de 104.</v>
          </cell>
          <cell r="S75" t="str">
            <v>#N/D No se encontró en el Trimestre 2, en el general de 104 se encuentra con 25, se reeemplza 24 por 25.</v>
          </cell>
        </row>
        <row r="76">
          <cell r="A76" t="str">
            <v>PDI-001-25</v>
          </cell>
          <cell r="B76" t="str">
            <v>Secretaria general</v>
          </cell>
          <cell r="C76" t="str">
            <v>Capacitar al Talento Humano  de la SSF en derecho disciplinario.</v>
          </cell>
          <cell r="D76" t="str">
            <v>Informe "Capacitación en derecho disciplinario al Talento Humano de la Superintendencia del Subsidio Familiar 2025"</v>
          </cell>
          <cell r="E76" t="str">
            <v>Capacitación en derecho disciplinario, dirigido al Talento Humano de la SSF.</v>
          </cell>
          <cell r="F76" t="str">
            <v>Número</v>
          </cell>
          <cell r="G76" t="str">
            <v>Anual</v>
          </cell>
          <cell r="H76">
            <v>1</v>
          </cell>
          <cell r="I76">
            <v>0</v>
          </cell>
          <cell r="J76" t="str">
            <v>1 Trimestre</v>
          </cell>
          <cell r="K76" t="str">
            <v/>
          </cell>
          <cell r="L76" t="str">
            <v>Se tiene programado realizar la capacitación en materia disciplinaria para el mes de mayo, se ha venido adelantando la planeación para realizar dicha capacitación.</v>
          </cell>
          <cell r="M76" t="str">
            <v/>
          </cell>
          <cell r="N76">
            <v>0</v>
          </cell>
          <cell r="O76">
            <v>0</v>
          </cell>
          <cell r="P76" t="str">
            <v>Las actividades adelantadas son coherentes con la acción y el producto.</v>
          </cell>
          <cell r="Q76" t="str">
            <v/>
          </cell>
          <cell r="R76" t="str">
            <v>Se realizó una capacitación en derecho disciplinario para servidores públicos de la entidad la cual se realizó el 27 de junio de 2025</v>
          </cell>
          <cell r="S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7">
          <cell r="A77" t="str">
            <v>PDI-002-25</v>
          </cell>
          <cell r="B77" t="str">
            <v>Secretaria general</v>
          </cell>
          <cell r="C77" t="str">
            <v>Capacitar al Talento Humano  de la SSF en derecho disciplinario</v>
          </cell>
          <cell r="D77" t="str">
            <v>Informe "Charla estudio de caso relevante en materia disciplinaria"</v>
          </cell>
          <cell r="E77" t="str">
            <v>Charla "estudio de caso relevante" en materia disciplinaria</v>
          </cell>
          <cell r="F77" t="str">
            <v>Número</v>
          </cell>
          <cell r="G77" t="str">
            <v>Anual</v>
          </cell>
          <cell r="H77">
            <v>1</v>
          </cell>
          <cell r="I77">
            <v>0</v>
          </cell>
          <cell r="J77" t="str">
            <v>1 Trimestre</v>
          </cell>
          <cell r="K77">
            <v>0</v>
          </cell>
          <cell r="L77" t="str">
            <v>Esta actividad se tiene previsto realizarla en el segundo semestre del año según programación.</v>
          </cell>
          <cell r="M77">
            <v>0</v>
          </cell>
          <cell r="N77" t="str">
            <v/>
          </cell>
          <cell r="O77">
            <v>0</v>
          </cell>
          <cell r="P77" t="str">
            <v>Las actividades adelantadas son coherentes con la acción y el producto.</v>
          </cell>
          <cell r="Q77" t="str">
            <v/>
          </cell>
          <cell r="R77" t="str">
            <v>se realizara durante el segundo semestre del año</v>
          </cell>
          <cell r="S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8">
          <cell r="A78" t="str">
            <v>PDI-003-25</v>
          </cell>
          <cell r="B78" t="str">
            <v>Secretaria general</v>
          </cell>
          <cell r="C78" t="str">
            <v>Sensibilizar al Talento Humano de la SSF en derecho disciplinario</v>
          </cell>
          <cell r="D78" t="str">
            <v>Capsula o Tip informativo sobre derecho disciplinario</v>
          </cell>
          <cell r="E78" t="str">
            <v>Capsulas o Tips informativos sobre derecho disciplinario</v>
          </cell>
          <cell r="F78" t="str">
            <v>Número</v>
          </cell>
          <cell r="G78" t="str">
            <v>Trimestral</v>
          </cell>
          <cell r="H78">
            <v>8</v>
          </cell>
          <cell r="I78">
            <v>0</v>
          </cell>
          <cell r="J78" t="str">
            <v>1 Trimestre</v>
          </cell>
          <cell r="K78">
            <v>0</v>
          </cell>
          <cell r="L78" t="str">
            <v>En el primer trimestre no se realizó envió de capsulas disciplinarias; se tiene previsto empezar esta actividad en el mes de abril.</v>
          </cell>
          <cell r="M78">
            <v>0</v>
          </cell>
          <cell r="N78" t="str">
            <v/>
          </cell>
          <cell r="O78">
            <v>0</v>
          </cell>
          <cell r="P78" t="str">
            <v>Las actividades adelantadas son coherentes con la acción y el producto.</v>
          </cell>
          <cell r="Q78" t="str">
            <v/>
          </cell>
          <cell r="R78" t="str">
            <v>en el 2do trimestre se realizó el envió de dos TIPS disciplinario, en abril y en mayo</v>
          </cell>
          <cell r="S7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9">
          <cell r="A79" t="str">
            <v>PIN-002-25</v>
          </cell>
          <cell r="B79" t="str">
            <v>Oficina asesora de planeación</v>
          </cell>
          <cell r="C79" t="str">
            <v>A2. Fortalecer el desempeño del Sistema de Gestión de Calidad</v>
          </cell>
          <cell r="D79" t="str">
            <v>Plan de trabajo</v>
          </cell>
          <cell r="E79" t="str">
            <v>Plan de trabajo</v>
          </cell>
          <cell r="F79" t="str">
            <v>Porcentaje</v>
          </cell>
          <cell r="G79" t="str">
            <v>Trimestral</v>
          </cell>
          <cell r="H79">
            <v>100</v>
          </cell>
          <cell r="I79">
            <v>218522858</v>
          </cell>
          <cell r="J79" t="str">
            <v>1 Trimestre</v>
          </cell>
          <cell r="K79">
            <v>25</v>
          </cell>
          <cell r="L79" t="str">
            <v>ACTIVIDADES PRIMER TRIMESTRE DEL AÑO 2025, PLAN DE ACCION CALIDAD: _x000D_
1.	Servicio No Conforme:_x000D_
Realizar pieza de solicitud de información de reporte _x000D_
Consolidación de información  _x000D_
Proyectar informe y realizar envío  _x000D_
Alimentar la carpeta OneDrive de la OAP _x000D_
2.	Inventario Documental del SGC 	_x000D_
Revisión y actualización del Documento guía para el Fortalecimiento de la estructura de la documentación del SGC de la entidad (manuales, guías, políticas, procedimientos): Manual de Información documentada._x000D_
Diagnóstico inicial del inventario documental _x000D_
Revisión Procedimientos de la OAP (Control de información documentada, indicadores, Participación ciudadana, plan de acción) _x000D_
Acompañamiento y asesoría en la actualización de la documentación asociada a cada proceso. Si se requiere_x000D_
Actualización de plantillas de tipo documental del SGC, conforme al nuevo guía para el Fortalecimiento de la estructura de la documentación del SGC._x000D_
Gestionar solicitudes documentales de actualización, modificación y creación en la herramienta Isolucion._x000D_
3.	Revisión por la Dirección 	_x000D_
Solicitud de información a los procesos._x000D_
4.	Auditorías al SGC 	_x000D_
Revisar recomendaciones y observaciones de los resultados de la auditoría de recertificación 2024. _x000D_
5.	Estrategia de fortalecimiento del SGC	_x000D_
Envío de Tips, talleres, actividades prácticas.</v>
          </cell>
          <cell r="M79">
            <v>25</v>
          </cell>
          <cell r="N79">
            <v>5253000</v>
          </cell>
          <cell r="O79">
            <v>2.403867516687888</v>
          </cell>
          <cell r="P79" t="str">
            <v/>
          </cell>
          <cell r="Q79" t="str">
            <v>Acorde al Cronograma de la OAP, en la hoja Equipo Calidad, se evidencia cumplimiento de las acciones que fueron planeadas y efectivamente ejecutadas dentro del primer trimestre de la vigencia 2025, de la siguiente manera:_x000D_
_x000D_
Enero: 7 actividades planeadas y ejecutadas._x000D_
Febrero: 4 actividades planeadas y ejecutadas._x000D_
Marzo: 16 actividades planeadas y ejecutadas.</v>
          </cell>
          <cell r="R79"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S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0">
          <cell r="A80" t="str">
            <v>PIN-003-25</v>
          </cell>
          <cell r="B80" t="str">
            <v>Oficina asesora de planeación</v>
          </cell>
          <cell r="C80" t="str">
            <v>A3. Fortalecer la implementación del MIPG</v>
          </cell>
          <cell r="D80" t="str">
            <v>Plan de trabajo</v>
          </cell>
          <cell r="E80" t="str">
            <v>Plan de trabajo</v>
          </cell>
          <cell r="F80" t="str">
            <v>Porcentaje</v>
          </cell>
          <cell r="G80" t="str">
            <v>Trimestral</v>
          </cell>
          <cell r="H80">
            <v>100</v>
          </cell>
          <cell r="I80">
            <v>91300000</v>
          </cell>
          <cell r="J80" t="str">
            <v>1 Trimestre</v>
          </cell>
          <cell r="K80">
            <v>25</v>
          </cell>
          <cell r="L80" t="str">
            <v>Se realizaron las siguientes acciones las cuales hacen parte del plan de trabajo MIPG:_x000D_
_x000D_
1. Se realizó la socialización de los lineamientos y se presentó el cronograma de trabajo para el reporte del FURAG 2024 _x000D_
2. Se asignaron cada una de las preguntas a los responsables del diligenciamiento_x000D_
3. Se generaron alertas a los procesos frente al reporte oportuno de la información en el FURAG y el avance en el registro de la información</v>
          </cell>
          <cell r="M80">
            <v>25</v>
          </cell>
          <cell r="N80">
            <v>4961167</v>
          </cell>
          <cell r="O80">
            <v>5.4339178532311063</v>
          </cell>
          <cell r="P80" t="str">
            <v/>
          </cell>
          <cell r="Q80" t="str">
            <v>Acorde al Cronograma de la OAP, en la hoja Equipo MIPG, se evidencia cumplimiento de las acciones que fueron planeadas y efectivamente ejecutadas dentro del primer trimestre de la vigencia 2025, de la siguiente manera:_x000D_
_x000D_
Marzo: 3 actividades planeadas y ejecutadas.</v>
          </cell>
          <cell r="R80"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S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1">
          <cell r="A81" t="str">
            <v>PIN-004-25</v>
          </cell>
          <cell r="B81" t="str">
            <v>Oficina asesora de planeación</v>
          </cell>
          <cell r="C81" t="str">
            <v>A4. Acompañar la formulación, actualización y monitoreo del Plan Anticorrupción y de Atención al Ciudadano, con sus componentes.</v>
          </cell>
          <cell r="D81" t="str">
            <v>Plan de trabajo</v>
          </cell>
          <cell r="E81" t="str">
            <v>Plan de trabajo</v>
          </cell>
          <cell r="F81" t="str">
            <v>Porcentaje</v>
          </cell>
          <cell r="G81" t="str">
            <v>Cuatrimestral</v>
          </cell>
          <cell r="H81">
            <v>100</v>
          </cell>
          <cell r="I81">
            <v>250000000</v>
          </cell>
          <cell r="J81" t="str">
            <v>1 Trimestre</v>
          </cell>
          <cell r="K81" t="str">
            <v/>
          </cell>
          <cell r="L81" t="str">
            <v>La frecuencia de la medición es cuatrimestral por esta razón, el reporte no aplica para este periodo.</v>
          </cell>
          <cell r="M81" t="str">
            <v/>
          </cell>
          <cell r="N81">
            <v>4944000</v>
          </cell>
          <cell r="O81">
            <v>1.9775999999999998</v>
          </cell>
          <cell r="P81" t="str">
            <v/>
          </cell>
          <cell r="Q81" t="str">
            <v>Dado que la acción es de seguimiento Cuatrimestral</v>
          </cell>
          <cell r="R81"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S8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2">
          <cell r="A82" t="str">
            <v>PIN-005-25</v>
          </cell>
          <cell r="B82" t="str">
            <v>Oficina asesora de planeación</v>
          </cell>
          <cell r="C82" t="str">
            <v>A5. Acompañar los ejercicios de identificación, análisis y evaluación de riesgos de gestión, corrupción y seguridad de la información</v>
          </cell>
          <cell r="D82" t="str">
            <v>Plan de trabajo</v>
          </cell>
          <cell r="E82" t="str">
            <v>Plan de trabajo</v>
          </cell>
          <cell r="F82" t="str">
            <v>Porcentaje</v>
          </cell>
          <cell r="G82" t="str">
            <v>Cuatrimestral</v>
          </cell>
          <cell r="H82">
            <v>100</v>
          </cell>
          <cell r="I82">
            <v>87720000</v>
          </cell>
          <cell r="J82" t="str">
            <v>1 Trimestre</v>
          </cell>
          <cell r="K82" t="str">
            <v/>
          </cell>
          <cell r="L82" t="str">
            <v>Dada la frecuencia de medida Cuatrimestral, su primera valoración de avance se llevará a cabo en el segundo trimestre del PAI.</v>
          </cell>
          <cell r="M82" t="str">
            <v/>
          </cell>
          <cell r="N82">
            <v>0</v>
          </cell>
          <cell r="O82">
            <v>0</v>
          </cell>
          <cell r="P82" t="str">
            <v/>
          </cell>
          <cell r="Q82" t="str">
            <v>Dada la frecuencia de medida Cuatrimestral, su primera valoración de avance se llevará a cabo en el segundo trimestre del PAI.</v>
          </cell>
          <cell r="R82"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S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3">
          <cell r="A83" t="str">
            <v>PIN-006-25</v>
          </cell>
          <cell r="B83" t="str">
            <v>Oficina asesora de planeación</v>
          </cell>
          <cell r="C83" t="str">
            <v>A6. Asesorar, promover y coordinar la formulación, el monitoreo y reporte de los Planes Institucionales a cargo de la OAP</v>
          </cell>
          <cell r="D83" t="str">
            <v>Plan de trabajo</v>
          </cell>
          <cell r="E83" t="str">
            <v>Plan de trabajo</v>
          </cell>
          <cell r="F83" t="str">
            <v>Porcentaje</v>
          </cell>
          <cell r="G83" t="str">
            <v>Trimestral</v>
          </cell>
          <cell r="H83">
            <v>100</v>
          </cell>
          <cell r="I83">
            <v>97200000</v>
          </cell>
          <cell r="J83" t="str">
            <v>1 Trimestre</v>
          </cell>
          <cell r="K83">
            <v>25</v>
          </cell>
          <cell r="L83" t="str">
            <v>Plan Estratégico Sectorial: Se remitió el 26 de marzo la solicitud a las área para la distribución de las metas del 2025 por cada trimestre.  La información fue consolidada y se enviada al Ministerio del Trabajo el día viernes 28 de marzo de 2025 a través de correo electrónico._x000D_
_x000D_
Plan de Mejoramiento Auditoría Interna: A través del aplicativo Isolucion se realizó el monitoreo de los hallazgos, oportunidades de mejora o planes de mejoramiento sin formular y se genero una matriz en excel, asi mismo, se proyecto correo a cada uno de los procesos para generar alarmas y que pudieran subsanar.  _x000D_
Se realizó seguimiento en el mes de marzo de 2025, a través del correo de la doctora Tania, se remitió información a los procesos que tenían pendientes hallazgos u oportunidades de mejora vencida, próximas a vencer o que a la fecha no han sido formulada_x000D_
_x000D_
Plan de Acción Institucional 2025: El día 25 de marzo de 2025, el doctor Diego Toro remitió correo electrónico, en el cual se brindo lineamientos para el reporte de la información a través de la plataforma Eflow.</v>
          </cell>
          <cell r="M83">
            <v>25</v>
          </cell>
          <cell r="N83">
            <v>0</v>
          </cell>
          <cell r="O83">
            <v>0</v>
          </cell>
          <cell r="P83" t="str">
            <v/>
          </cell>
          <cell r="Q83" t="str">
            <v>Acorde al Cronograma de la OAP, en la hoja Equipo MIPG, se evidencia cumplimiento de las acciones que fueron planeadas y efectivamente ejecutadas dentro del primer trimestre de la vigencia 2025, de la siguiente manera:_x000D_
_x000D_
Febrero:  1 actividad planeada y ejecutada._x000D_
Marzo: 6 actividades planeadas y ejecutadas.</v>
          </cell>
          <cell r="R83"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S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4">
          <cell r="A84" t="str">
            <v>PIN-007-25</v>
          </cell>
          <cell r="B84" t="str">
            <v>Oficina asesora de planeación</v>
          </cell>
          <cell r="C84" t="str">
            <v>A.7 Fortalecer la implementación de los lineamientos  de la Arquitectura Empresarial.</v>
          </cell>
          <cell r="D84" t="str">
            <v>Plan de Trabajo</v>
          </cell>
          <cell r="E84" t="str">
            <v>Plan de Trabajo</v>
          </cell>
          <cell r="F84" t="str">
            <v>Porcentaje</v>
          </cell>
          <cell r="G84" t="str">
            <v>Semestral</v>
          </cell>
          <cell r="H84">
            <v>100</v>
          </cell>
          <cell r="I84">
            <v>99000000</v>
          </cell>
          <cell r="J84" t="str">
            <v>1 Trimestre</v>
          </cell>
          <cell r="K84" t="str">
            <v/>
          </cell>
          <cell r="L84" t="str">
            <v>Esta actividad esta programada en el plan para iniciar en el mes de abril de 2025, por tal razón no se presenta avance cualitativo ni cuantitativo.</v>
          </cell>
          <cell r="M84" t="str">
            <v/>
          </cell>
          <cell r="N84">
            <v>0</v>
          </cell>
          <cell r="O84">
            <v>0</v>
          </cell>
          <cell r="P84" t="str">
            <v/>
          </cell>
          <cell r="Q84" t="str">
            <v>La acción es de seguimiento semestral. No es objeto del presente seguimiento.</v>
          </cell>
          <cell r="R84" t="str">
            <v>#N/D Cambio de vigencia, en trim 2 y general de 104 esta con 25, se reemplaza 24 por 25</v>
          </cell>
          <cell r="S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5">
          <cell r="A85" t="str">
            <v>PIN-008-25</v>
          </cell>
          <cell r="B85" t="str">
            <v>Oficina asesora de planeación</v>
          </cell>
          <cell r="C85" t="str">
            <v>A.8 Fortalecer la implementación del plan de continuidad del negocio</v>
          </cell>
          <cell r="D85" t="str">
            <v>Plan de trabajo</v>
          </cell>
          <cell r="E85" t="str">
            <v>Plan de trabajo</v>
          </cell>
          <cell r="F85" t="str">
            <v>Porcentaje</v>
          </cell>
          <cell r="G85" t="str">
            <v>Trimestral</v>
          </cell>
          <cell r="H85">
            <v>100</v>
          </cell>
          <cell r="I85">
            <v>93216677</v>
          </cell>
          <cell r="J85" t="str">
            <v>1 Trimestre</v>
          </cell>
          <cell r="K85">
            <v>25</v>
          </cell>
          <cell r="L85" t="str">
            <v>Durante el periodo en cuanto al componente de continuidad del negocio, se realizaron las siguientes actividades_x000D_
_x000D_
Se elaboró el documento de estrategias y escenarios de continuidad del negocio, en donde se establecen los diferentes escenarios de interrupción y así mismo se definen las estrategias para abordar los diferentes escenarios de interrupción._x000D_
_x000D_
Se elaboraron los mapas de riesgos de continuidad de los procesos de Visitas a Entes de Control y Control Legal de las CCF. Allí se identificaron los posibles riesgos de interrupción, sus causas y consecuencias y se analizaron t evaluaron para determinar su criticidad._x000D_
_x000D_
Se revisó y actualizó el Procedimiento Contingencia de  los procesos de Gestión Contractual  Gestión Documental y Protección al usuario de acuerdo al escenario de indisponibilidad tecnológica,</v>
          </cell>
          <cell r="M85">
            <v>25</v>
          </cell>
          <cell r="N85">
            <v>0</v>
          </cell>
          <cell r="O85">
            <v>0</v>
          </cell>
          <cell r="P85" t="str">
            <v/>
          </cell>
          <cell r="Q85" t="str">
            <v>Acorde al Cronograma de la OAP, en la hoja Equipo Riesgos, se evidencia cumplimiento de las acciones que fueron planeadas y efectivamente ejecutadas dentro del primer trimestre de la vigencia 2025, de la siguiente manera:_x000D_
_x000D_
Marzo: 4 actividades planeadas y ejecutadas.</v>
          </cell>
          <cell r="R85" t="str">
            <v>A8. Durante el periodo reportado se elaboraron los mapas de riesgos de continuidad de los procesos de Control Legal de las CCF, Evaluación de la Gestióin de las CCF y Visitas a entes vigilados.</v>
          </cell>
          <cell r="S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6">
          <cell r="A86" t="str">
            <v>PSV-001-25</v>
          </cell>
          <cell r="B86" t="str">
            <v>Superintendencia Delegada para la Gestión</v>
          </cell>
          <cell r="C86" t="str">
            <v>Efectuar las visitas de vigilancia e inspección de los aspectos administrativos, financieros, contables, de funcionamiento y operativos de los entes vigilados.</v>
          </cell>
          <cell r="D86" t="str">
            <v>Actos adminsitrativos que ordenan la comisión de servicios</v>
          </cell>
          <cell r="E86" t="str">
            <v>Visitas Ordinarias realizadas</v>
          </cell>
          <cell r="F86" t="str">
            <v>Porcentaje</v>
          </cell>
          <cell r="G86" t="str">
            <v>Trimestral</v>
          </cell>
          <cell r="H86">
            <v>100</v>
          </cell>
          <cell r="I86">
            <v>0</v>
          </cell>
          <cell r="J86" t="str">
            <v>1 Trimestre</v>
          </cell>
          <cell r="K86">
            <v>25</v>
          </cell>
          <cell r="L86" t="str">
            <v>Para la vigencia 2025 se proyectaron cuarenta y dos (42) visitas ordinarias a las Cajas de Compensación Familiar; para el 1° trimestre se programó realizar dos (2) visitas ordinarias, actividad que se cumplió y con corte al 31 de marzo de 2025 se efectuaron dos (2) visitas ordinarias, una a Comfiar Arauca y la otra a Comenfalco Antioquia, equivalente al 4,7% del total de las Cajas de Compensación._x000D_
_x000D_
En las visitas ordinarias se realizó verificación de los sistemas de información de acuerdo a los reportes realizados por las 2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Lo anterior, se puede verificar en los informes de visita de cada CCF, donde se plasman observaciones relacionadas con errores de reporte de la información; se establecen acciones de mejora y seguimiento a los controles previos por parte de la Auditoría Interna de cada CCF._x000D_
_x000D_
Las visitas ordinarias a las CCF se realizaron de acuerdo con el Plan Anual de Visitas de la vigencia 2025 y conforme a lo establecido en la Resolución 0115 de 2024._x000D_
_x000D_
Se optimizaron los recursos humanos y financieros del área y de esta manera, la Superintendencia Delegada para la Gestión cumplió a cabalidad lo proyectado, lo anterior, en el marco de las funciones de inspección y vigilancia dispuestas en el artículo 13 del Decreto 2595 de 2012, y con fundamento en lo dispuesto en el artículo 2.2.7.7.4 del Decreto 1072 de 2015._x000D_
_x000D_
En el 1° trimestre de 2025 se efecturaon 2 visitas ordinarias, las cuales se relacionan a continuación:_x000D_
1. COMFIAR ARAUCA_x000D_
2. COMFENALCO ANTIOQUIA_x000D_
_x000D_
Se adjuntan las resoluciones de comisión de servicios._x000D_
PAIV 3-2025-188 y 3-2025-477_x000D_
Mapa de Riesgos de las CCF 3-2025-189</v>
          </cell>
          <cell r="M86">
            <v>25</v>
          </cell>
          <cell r="N86">
            <v>0</v>
          </cell>
          <cell r="O86">
            <v>0</v>
          </cell>
          <cell r="P86" t="str">
            <v>Las actividades adelantadas son coherentes con la acción y el producto.</v>
          </cell>
          <cell r="Q86" t="str">
            <v>Durante el primer trimestre se programaron dos (2) visitas ordinarias, las cuales fueron ejecutadas conforme lo previsto. Las visitas se realizaron a las siguientes CCF:_x000D_
_x000D_
- Comfiar Arauca (Comisión aprobada mediante Res 0158 del 28/02/2025)._x000D_
- Comfenalco Antioquia (Comisión aprobada mediante Res 0170 del 07/03/2025).</v>
          </cell>
          <cell r="R86"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S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7">
          <cell r="A87" t="str">
            <v>PSV-002-25</v>
          </cell>
          <cell r="B87" t="str">
            <v>Superintendencia Delegada para la Gestión</v>
          </cell>
          <cell r="C87" t="str">
            <v>Optimizar el proceso de auditoría a las CCF, integrando metodologías de analítica de datos y herramientas digitales para laidentificación de alertas tempranas asociadas a la ejecución de los recursos del Sistema del Subsidio Familiar.</v>
          </cell>
          <cell r="D87" t="str">
            <v>6 documentos con la misionalidad sea el fortalecimiento y aplicabilidad del Sistema Integrado de Alertas Tempranas (SIAT), y que permitan fortalecer la labor de IVC de la entidad</v>
          </cell>
          <cell r="E87" t="str">
            <v>Documentos con la misionalidad del fortalecimiento y aplicabilidad del Sistema Integrado de Alertas Tempranas (SIAT) de la Superintendencia Delegada para la Gestión, y que permitan fortalecer la labor de IVC de la Entidad</v>
          </cell>
          <cell r="F87" t="str">
            <v>Número</v>
          </cell>
          <cell r="G87" t="str">
            <v>Trimestral</v>
          </cell>
          <cell r="H87">
            <v>6</v>
          </cell>
          <cell r="I87">
            <v>3356789338</v>
          </cell>
          <cell r="J87" t="str">
            <v>1 Trimestre</v>
          </cell>
          <cell r="K87">
            <v>11</v>
          </cell>
          <cell r="L87" t="str">
            <v>Se dio inicio a la contratación del equipo de OPS para fortalecimiento y aplicabilidad del Sistema Integrado de Alertas Tempranas - SIAT que permitan afianzar la labor de IVC de la Delelgada para la GEstión; como aún no se ha logrado para el mes de marzo todo el personal de contratista requerido para la ejecución del Proyecto de Inversión, se está diseñando plan de trabajo, con la retrospectiva de los productos entregados en las vigencias anteriores, con el propósito de culminar la vigencia del proyecto y validar que actividades adelantadas den cumplimiento al objeto del proyecto de inversión._x000D_
_x000D_
Se adjunta presentación de Plan de trabajo PI IVC - SIAT 2025</v>
          </cell>
          <cell r="M87">
            <v>183.33333333333334</v>
          </cell>
          <cell r="N87">
            <v>367192167</v>
          </cell>
          <cell r="O87">
            <v>10.938790910804544</v>
          </cell>
          <cell r="P87" t="str">
            <v>Las actividades adelantadas son coherentes con la acción y el producto.</v>
          </cell>
          <cell r="Q87" t="str">
            <v>Dado que el entregable corresponde al documento que contribuya al fortalecimiento del proceso de auditorías a las Cajas de Compensación Familiar (CCF), y este aún no ha sido evidenciado, no es posible evaluar avance en el cumplimiento numérico de la acción. En consecuencia, aunque se haya reportado progreso en el plan de trabajo, no se considera avance en términos del cumplimiento del producto esperado.</v>
          </cell>
          <cell r="R87"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S8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8">
          <cell r="A88" t="str">
            <v>PSV-003-25</v>
          </cell>
          <cell r="B88" t="str">
            <v>Superintendencia Delegada para la Gestión</v>
          </cell>
          <cell r="C88" t="str">
            <v>Optimizar el proceso de auditoría a las CCF, integrando metodologías de analítica de datos y herramientas digitales para laidentificación de alertas tempranas asociadas a la ejecución de los recursos del Sistema del Subsidio Familiar.</v>
          </cell>
          <cell r="D88" t="str">
            <v>Informe de ejecución y evaluación de la jornada de capacitación dirigida a las entidades vigiladas.</v>
          </cell>
          <cell r="E88" t="str">
            <v>Efectuar jornada de capacitación dirigidas a las entidades vigiladas sobre los aspectos de funcionamiento y ejecución de los servicios y programas que ofrecen.</v>
          </cell>
          <cell r="F88" t="str">
            <v>Número</v>
          </cell>
          <cell r="G88" t="str">
            <v>Anual</v>
          </cell>
          <cell r="H88">
            <v>1</v>
          </cell>
          <cell r="I88">
            <v>45502235</v>
          </cell>
          <cell r="J88" t="str">
            <v>1 Trimestre</v>
          </cell>
          <cell r="K88">
            <v>0</v>
          </cell>
          <cell r="L88" t="str">
            <v>Esta actividad esta prevista a desarrollarse en el segundo semestre de 2025, sin embargo, se presentó el estudio del sector correspondiente a la contratación de un operador logístico para desarrollar el siguiente objeto contractual «(ID: SSF-UNIF-310) PRESTAR SERVICIOS DE OPERACIÓN LOGÍSTICA PARA ADELANTAR ACTIVIDADES A CARGO DE LA SUPERINTENDENCIA DEL SUBSIDIO FAMILIAR.»_x000D_
_x000D_
Se adjunta Solicitud de Estudios de Sector - Operador Logistico</v>
          </cell>
          <cell r="M88">
            <v>0</v>
          </cell>
          <cell r="N88">
            <v>0</v>
          </cell>
          <cell r="O88">
            <v>0</v>
          </cell>
          <cell r="P88" t="str">
            <v>Las actividades adelantadas son coherentes con la acción y el producto.</v>
          </cell>
          <cell r="Q88" t="str">
            <v>Dado que la acción tiene una frecuencia de medición anual, no es objeto de evaluación de avance por parte de la Oficina de Control Interno en el primer trimestre.</v>
          </cell>
          <cell r="R88" t="str">
            <v>Se solicitó el Certificado de Aplicación de recursos de Inversión CARI 342 para continuar con el proceso contractual del operador logístico. Se espera realizar el IV trimestre de 2025.</v>
          </cell>
          <cell r="S8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9">
          <cell r="A89" t="str">
            <v>SG-AIN-001-25</v>
          </cell>
          <cell r="B89" t="str">
            <v>Secretaria general</v>
          </cell>
          <cell r="C89" t="str">
            <v>Realizar toma física de los activos según la periodicidad establecida en el procedimiento respectivo</v>
          </cell>
          <cell r="D89" t="str">
            <v>ACTA INDIVIDUAL DE INVENTARIOS</v>
          </cell>
          <cell r="E89" t="str">
            <v>ACTA INDIVIDUAL DE INVENTARIOS</v>
          </cell>
          <cell r="F89" t="str">
            <v>Porcentaje</v>
          </cell>
          <cell r="G89" t="str">
            <v>Semestral</v>
          </cell>
          <cell r="H89">
            <v>100</v>
          </cell>
          <cell r="I89">
            <v>0</v>
          </cell>
          <cell r="J89" t="str">
            <v>1 Trimestre</v>
          </cell>
          <cell r="K89">
            <v>20</v>
          </cell>
          <cell r="L89" t="str">
            <v>Se verificó el inventario de manera física en conjunto con cada funcionario, el avance de esta actividad se encuentra en ejecución - etapa inicial, con una cifra del 20%, es decir se han intervenido 30 actas individuales de inventario del total de la planta global de funcionarios de la entidad (149)_x000D_
_x000D_
INDICADOR: (30/149)*100 = 20%_x000D_
_x000D_
EVIDENCIAS: _x000D_
Actas Individuales de Inventario Firmadas Ene Mar 2025</v>
          </cell>
          <cell r="M89">
            <v>20</v>
          </cell>
          <cell r="N89">
            <v>0</v>
          </cell>
          <cell r="O89">
            <v>0</v>
          </cell>
          <cell r="P89" t="str">
            <v>Las actividades adelantadas son coherentes con la acción y el producto.</v>
          </cell>
          <cell r="Q89" t="str">
            <v/>
          </cell>
          <cell r="R89" t="str">
            <v>Referente a esta actividad y de acuerdo a su periodicidad, se adelantó la toma física del inventario de 53 funcionarios._x000D_
_x000D_
INDICADOR: (53/149)*100 = 36%_x000D_
_x000D_
EVIDENCIAS: _x000D_
ACTA INDIVIDUAL DE INVENTARIOS</v>
          </cell>
          <cell r="S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0">
          <cell r="A90" t="str">
            <v>SG-AIN-002-25</v>
          </cell>
          <cell r="B90" t="str">
            <v>Secretaria general</v>
          </cell>
          <cell r="C90" t="str">
            <v>Actualizar permanentemente el inventario  de bienes de la entidad, retiro  de personal, bienes adquiridos y bienes dados de baja</v>
          </cell>
          <cell r="D90" t="str">
            <v>MOVIMIENTO ACTUALIZADO EN EL APLICATIVO PARA EL MANEJO DE LA PROPIEDAD PLANTA Y EQUIPO  E INTAGIBLES  DE LA ENTIDAD</v>
          </cell>
          <cell r="E90" t="str">
            <v>MOVIMIENTO ACTUALIZADO EN EL APLICATIVO PARA EL MANEJO DE LA PROPIEDAD PLANTA Y EQUIPO  E INTAGIBLES  DE LA ENTIDAD</v>
          </cell>
          <cell r="F90" t="str">
            <v>Porcentaje</v>
          </cell>
          <cell r="G90" t="str">
            <v>Trimestral</v>
          </cell>
          <cell r="H90">
            <v>100</v>
          </cell>
          <cell r="I90">
            <v>0</v>
          </cell>
          <cell r="J90" t="str">
            <v>1 Trimestre</v>
          </cell>
          <cell r="K90">
            <v>100</v>
          </cell>
          <cell r="L90" t="str">
            <v>De acuerdo con las resoluciones emitidas a causa de retiro de personal,  durante el trimestre se realizaron los movimientos de reintegro al almacén._x000D_
_x000D_
INDICADOR: (3/3)*100 = 100%_x000D_
_x000D_
EVIDENCIAS:_x000D_
1. Acta Firmada Maria Sofia Serrano 2025_x000D_
2. Acta Firmada Carmen Cecilia Ramirez 2025_x000D_
3. Acta Firmada Jorge Luis Concha 2025</v>
          </cell>
          <cell r="M90">
            <v>100</v>
          </cell>
          <cell r="N90">
            <v>0</v>
          </cell>
          <cell r="O90">
            <v>0</v>
          </cell>
          <cell r="P90" t="str">
            <v>Las actividades adelantadas son coherentes con la acción y el producto.</v>
          </cell>
          <cell r="Q90" t="str">
            <v/>
          </cell>
          <cell r="R90"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S9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1">
          <cell r="A91" t="str">
            <v>SG-AIN-003-25</v>
          </cell>
          <cell r="B91" t="str">
            <v>Secretaria general</v>
          </cell>
          <cell r="C91" t="str">
            <v>Implementar el Plan Estratégico de Seguridad Vial</v>
          </cell>
          <cell r="D91" t="str">
            <v>PLAN DE ACCION DEL PESV 2024</v>
          </cell>
          <cell r="E91" t="str">
            <v>PLAN DE ACCION DEL PESV 2024</v>
          </cell>
          <cell r="F91" t="str">
            <v>Porcentaje</v>
          </cell>
          <cell r="G91" t="str">
            <v>Trimestral</v>
          </cell>
          <cell r="H91">
            <v>90</v>
          </cell>
          <cell r="I91">
            <v>49281988</v>
          </cell>
          <cell r="J91" t="str">
            <v>1 Trimestre</v>
          </cell>
          <cell r="K91">
            <v>0</v>
          </cell>
          <cell r="L91" t="str">
            <v>En el mes de marzo se adelantó la contratación de una prestación de servicios profesionales (C097/2025) el cual tiene por objeto "PRESTAR SERVICIOS PROFESIONALES PARA ACOMPAÑAR LA ARTICULACIÓN DE LOS PLANES Y PROGRAMAS EN EL MARCO DE MIPG A CARGO DEL GRUPO DE GESTION ADMINISTRATIVA DE LA SUPERINTENDENCIA DEL SUBSIDIO FAMILIAR"_x000D_
_x000D_
No se ha logrado avanzar en las actividades del Plan de acción toda vez que no se contaba con el personal necesario e idóneo en el grupo para adelantar dichas actividades._x000D_
_x000D_
EVIDENCIA: CONTRATO 097 DE 2025</v>
          </cell>
          <cell r="M91">
            <v>0</v>
          </cell>
          <cell r="N91">
            <v>0</v>
          </cell>
          <cell r="O91">
            <v>0</v>
          </cell>
          <cell r="P91" t="str">
            <v>Las actividades adelantadas son coherentes con la acción y el producto.</v>
          </cell>
          <cell r="Q91" t="str">
            <v/>
          </cell>
          <cell r="R91"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S9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2">
          <cell r="A92" t="str">
            <v>SG-GTH-001-25</v>
          </cell>
          <cell r="B92" t="str">
            <v>Secretaria general</v>
          </cell>
          <cell r="C92" t="str">
            <v>A1.Fortalecer el Talento Humano a través de las rutas de bienestar de MIPG.</v>
          </cell>
          <cell r="D92" t="str">
            <v>Informe de ejecución de las actividades de Clima y cultura  Organizacional</v>
          </cell>
          <cell r="E92" t="str">
            <v>Informe metodológico y de ejecución de actividades, rutas de bienestar MIPG</v>
          </cell>
          <cell r="F92" t="str">
            <v>Porcentaje</v>
          </cell>
          <cell r="G92" t="str">
            <v>Semestral</v>
          </cell>
          <cell r="H92">
            <v>100</v>
          </cell>
          <cell r="I92">
            <v>816068861</v>
          </cell>
          <cell r="J92" t="str">
            <v>1 Trimestre</v>
          </cell>
          <cell r="K92">
            <v>2</v>
          </cell>
          <cell r="L92" t="str">
            <v>se presentaron los planes a la alta dirección, plan estratégico y planes institucionales._x000D_
Se realizaron estudios previos anexos técnicos, para Clima y cultura. Se realizaron encuestas para código de integridad.</v>
          </cell>
          <cell r="M92">
            <v>2</v>
          </cell>
          <cell r="N92" t="str">
            <v/>
          </cell>
          <cell r="O92" t="str">
            <v/>
          </cell>
          <cell r="P92" t="str">
            <v>La frecuencia de la medida es Semestral, por esta razón no reporta el avance ejecutado, sin emabrgo, se observa que el área adelanto acciones</v>
          </cell>
          <cell r="Q92" t="str">
            <v/>
          </cell>
          <cell r="R92"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S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3">
          <cell r="A93" t="str">
            <v>SG-GTH-002-25</v>
          </cell>
          <cell r="B93" t="str">
            <v>Secretaria general</v>
          </cell>
          <cell r="C93" t="str">
            <v>A2. Fortalecer el talento humano a través del desarrollo de las rutas para el fortalecimiento de las competencias funcionales, el bienestar, los reconocimientos salariales y las condiciones del SGSST</v>
          </cell>
          <cell r="D93" t="str">
            <v>Implementar el Programa de Bienestar</v>
          </cell>
          <cell r="E93" t="str">
            <v>Implementar el Programa de Bienestar</v>
          </cell>
          <cell r="F93" t="str">
            <v>Porcentaje</v>
          </cell>
          <cell r="G93" t="str">
            <v>Trimestral</v>
          </cell>
          <cell r="H93">
            <v>100</v>
          </cell>
          <cell r="I93">
            <v>0</v>
          </cell>
          <cell r="J93" t="str">
            <v>1 Trimestre</v>
          </cell>
          <cell r="K93">
            <v>2</v>
          </cell>
          <cell r="L93" t="str">
            <v>Se presentaron los planes a la alta dirección, plan estratégico, plan de bienestar, plan de incentivos, plan de capacitación, plan anual del SG-SST_x000D_
Se realizaron estudios previos, anexos técnicos, para Clima y Cultura. _x000D_
Se realizaron estudios previos, anexos técnicos, para Bienestar, Incentivos _x000D_
Se realizaron encuestas para código de integridad</v>
          </cell>
          <cell r="M93">
            <v>2</v>
          </cell>
          <cell r="N93" t="str">
            <v/>
          </cell>
          <cell r="O93">
            <v>0</v>
          </cell>
          <cell r="P93" t="str">
            <v>Teniendo en cuenta que la frecuencia de medida es trimestral, se requiere que reporten el avance ejecutado en el primer trimestre.</v>
          </cell>
          <cell r="Q93" t="str">
            <v/>
          </cell>
          <cell r="R93"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S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4">
          <cell r="A94" t="str">
            <v>SG-GTH-003-25</v>
          </cell>
          <cell r="B94" t="str">
            <v>Secretaria general</v>
          </cell>
          <cell r="C94" t="str">
            <v>A.3 Fortalecer el talento humano a través del desarrollo de las rutas para el fortalecimiento de las competencias funcionales, el bienestar, los reconocimientos salariales y las condiciones del SGSST</v>
          </cell>
          <cell r="D94" t="str">
            <v>Plan anual  de Estímulos e Incentivos</v>
          </cell>
          <cell r="E94" t="str">
            <v>Plan anual de Estímulos e Incentivos</v>
          </cell>
          <cell r="F94" t="str">
            <v>Porcentaje</v>
          </cell>
          <cell r="G94" t="str">
            <v>Trimestral</v>
          </cell>
          <cell r="H94">
            <v>100</v>
          </cell>
          <cell r="I94">
            <v>0</v>
          </cell>
          <cell r="J94" t="str">
            <v>1 Trimestre</v>
          </cell>
          <cell r="K94">
            <v>4</v>
          </cell>
          <cell r="L94" t="str">
            <v>Se presentaron los planes a la alta dirección, plan estratégico, plan de bienestar y plan anual de estímulos e incentivos, _x000D_
Se realizaron estudios previos, anexos técnicos, para Bienestar, Incentivos</v>
          </cell>
          <cell r="M94">
            <v>4</v>
          </cell>
          <cell r="N94" t="str">
            <v/>
          </cell>
          <cell r="O94">
            <v>0</v>
          </cell>
          <cell r="P94" t="str">
            <v>Teniendo en cuenta que la frecuencia de medida es trimestral, se requiere que reporten el avance ejecutado en el primer trimestre.</v>
          </cell>
          <cell r="Q94" t="str">
            <v/>
          </cell>
          <cell r="R94"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S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5">
          <cell r="A95" t="str">
            <v>SG-GTH-005-25</v>
          </cell>
          <cell r="B95" t="str">
            <v>Secretaria general</v>
          </cell>
          <cell r="C95" t="str">
            <v>A5.Fortalecer el Talento Humano a través de información sistematizada física y electrónica del GGTH</v>
          </cell>
          <cell r="D95" t="str">
            <v>Documento consolidado con el resultado del cumplimiento de los Planes Institucionales</v>
          </cell>
          <cell r="E95" t="str">
            <v>Documento que contenga el consolidado de los planes insitucionales a través del seguimiento y medición del cumplimiento de resultados de los planes institucionales.</v>
          </cell>
          <cell r="F95" t="str">
            <v>Porcentaje</v>
          </cell>
          <cell r="G95" t="str">
            <v>Semestral</v>
          </cell>
          <cell r="H95">
            <v>100</v>
          </cell>
          <cell r="I95">
            <v>270751756</v>
          </cell>
          <cell r="J95" t="str">
            <v>1 Trimestre</v>
          </cell>
          <cell r="K95">
            <v>10</v>
          </cell>
          <cell r="L95" t="str">
            <v>Se presentaron los planes a la alta dirección, plan estratégico, plan de bienestar, plan anual de estímulos e incentivos, plan anual de capacitación, plan anual del SG-SST_x000D_
Se realizaron estudios previos, anexos técnicos, para Clima y Cultura. _x000D_
Se realizaron estudios previos, anexos técnicos, para Bienestar, Incentivos</v>
          </cell>
          <cell r="M95">
            <v>10</v>
          </cell>
          <cell r="N95" t="str">
            <v/>
          </cell>
          <cell r="O95" t="str">
            <v/>
          </cell>
          <cell r="P95" t="str">
            <v>La frecuencia de la medida es Semestral, por esta razón no reporta el avance ejecutado, sin embargo, se observa que el área adelanto acciones</v>
          </cell>
          <cell r="Q95" t="str">
            <v/>
          </cell>
          <cell r="R95"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S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6">
          <cell r="A96" t="str">
            <v>SG-GTH-006-25</v>
          </cell>
          <cell r="B96" t="str">
            <v>Secretaria general</v>
          </cell>
          <cell r="C96" t="str">
            <v>A6.Fortalecer el Talento Humano a través de información sistematizada física y electrónica del GTH.</v>
          </cell>
          <cell r="D96" t="str">
            <v>Matriz de información  actualizada de historias laborales.</v>
          </cell>
          <cell r="E96" t="str">
            <v>A6.Fortalecer el Talento Humano a través de información sistematizada física y electrónica del GGTH.</v>
          </cell>
          <cell r="F96" t="str">
            <v>Número</v>
          </cell>
          <cell r="G96" t="str">
            <v>Semestral</v>
          </cell>
          <cell r="H96">
            <v>1</v>
          </cell>
          <cell r="I96">
            <v>0</v>
          </cell>
          <cell r="J96" t="str">
            <v>1 Trimestre</v>
          </cell>
          <cell r="K96">
            <v>1</v>
          </cell>
          <cell r="L96" t="str">
            <v>Se inicio la actualización de la matriz de historias laborales para la presente vigencia</v>
          </cell>
          <cell r="M96">
            <v>100</v>
          </cell>
          <cell r="N96" t="str">
            <v/>
          </cell>
          <cell r="O96">
            <v>0</v>
          </cell>
          <cell r="P96" t="str">
            <v>La frecuencia de la medida es Semestral, por esta razón no reporta el avance ejecutado, sin embargo, se observa que el área adelanto acciones</v>
          </cell>
          <cell r="Q96" t="str">
            <v/>
          </cell>
          <cell r="R96" t="str">
            <v>Debido a que la frecuencia de medida de esta acción es anual, en este periodo no se reportará avance. El contratista a cargo de esta actividad ingresó en la segunda semana de mayo</v>
          </cell>
          <cell r="S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7">
          <cell r="A97" t="str">
            <v>SG-GTH-007-25</v>
          </cell>
          <cell r="B97" t="str">
            <v>Secretaria general</v>
          </cell>
          <cell r="C97" t="str">
            <v>A7. Fortalecer el talento humano a través del desarrollo de las rutas para el fortalecimiento de las competencias funcionales, el bienestar, los reconocimientos salariales y las condiciones de los servidores públicos.</v>
          </cell>
          <cell r="D97" t="str">
            <v>Informe  estratégico de talento humano implementado del (Plan Anual de Vacantes, Plan de Previsión del Recurso Humano)</v>
          </cell>
          <cell r="E97" t="str">
            <v>A7. Fortecer el talento humano a través del desarrollo de las rutas para el fortalecimiento de las competencias funcionales, el bienestar, los reconocimientos salariales y las condiciones de los servidores públicos.</v>
          </cell>
          <cell r="F97" t="str">
            <v>Número</v>
          </cell>
          <cell r="G97" t="str">
            <v>Trimestral</v>
          </cell>
          <cell r="H97">
            <v>4</v>
          </cell>
          <cell r="I97">
            <v>0</v>
          </cell>
          <cell r="J97" t="str">
            <v>1 Trimestre</v>
          </cell>
          <cell r="K97">
            <v>1</v>
          </cell>
          <cell r="L97" t="str">
            <v>Se realiza informe con la ejecución del primer trimestre</v>
          </cell>
          <cell r="M97">
            <v>25</v>
          </cell>
          <cell r="N97" t="str">
            <v/>
          </cell>
          <cell r="O97">
            <v>0</v>
          </cell>
          <cell r="P97" t="str">
            <v>Teniendo en cuenta que la frecuencia de medida es trimestral, se requiere que reporten el avance ejecutado en el primer trimestre.</v>
          </cell>
          <cell r="Q97" t="str">
            <v/>
          </cell>
          <cell r="R97"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S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8">
          <cell r="A98" t="str">
            <v>SG-GTH-008-25</v>
          </cell>
          <cell r="B98" t="str">
            <v>Secretaria general</v>
          </cell>
          <cell r="C98" t="str">
            <v>A8. Fortalecer  el talento humano a través del desarrollo de las rutas para el fortalecimiento de las competencias funcionales, el bienestar, los reconocimientos salariales y las condiciones del SGSST</v>
          </cell>
          <cell r="D98" t="str">
            <v>Informe de ejecución del  Plan Institucional de Capacitación ejecutado</v>
          </cell>
          <cell r="E98" t="str">
            <v>Plan Institucional de Formación y  Capacitación ejecutado</v>
          </cell>
          <cell r="F98" t="str">
            <v>Porcentaje</v>
          </cell>
          <cell r="G98" t="str">
            <v>Anual</v>
          </cell>
          <cell r="H98">
            <v>95</v>
          </cell>
          <cell r="I98">
            <v>0</v>
          </cell>
          <cell r="J98" t="str">
            <v>1 Trimestre</v>
          </cell>
          <cell r="K98" t="str">
            <v/>
          </cell>
          <cell r="L98" t="str">
            <v>Se presentaron los planes a la alta dirección, plan estratégico y el plan anual de capacitación con base el diagnóstico realizado en la vigencia anterior_x000D_
Se realizaron invitaciones para capacitación en cursos a costo cero._x000D_
Se realizaron nuevas encuestas sobre necesidades de capacitación_x000D_
Se elaboraron estudios previos, anexo técnico y se encuentra en la etapa precontractual</v>
          </cell>
          <cell r="M98" t="str">
            <v/>
          </cell>
          <cell r="N98" t="str">
            <v/>
          </cell>
          <cell r="O98">
            <v>0</v>
          </cell>
          <cell r="P98" t="str">
            <v>Las actividades adelantadas son coherentes con la acción y el producto.</v>
          </cell>
          <cell r="Q98" t="str">
            <v/>
          </cell>
          <cell r="R98"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S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9">
          <cell r="A99" t="str">
            <v>SG-GTH-009-25</v>
          </cell>
          <cell r="B99" t="str">
            <v>Secretaria general</v>
          </cell>
          <cell r="C99" t="str">
            <v>A9. Formular la estrategia de Conflicto De Interés de la SSF 2024</v>
          </cell>
          <cell r="D99" t="str">
            <v>Estrategia Conflicto de intereses 2025</v>
          </cell>
          <cell r="E99" t="str">
            <v>Estrategia formulada y publicada</v>
          </cell>
          <cell r="F99" t="str">
            <v>Número</v>
          </cell>
          <cell r="G99" t="str">
            <v>Trimestral</v>
          </cell>
          <cell r="H99">
            <v>1</v>
          </cell>
          <cell r="I99">
            <v>0</v>
          </cell>
          <cell r="J99" t="str">
            <v>1 Trimestre</v>
          </cell>
          <cell r="K99">
            <v>0</v>
          </cell>
          <cell r="L99" t="str">
            <v>Se realizó el proceso precontractual, estudios previos._x000D_
Se inició la revisión del procedimiento y de la estrategia de Conflicto de Interés</v>
          </cell>
          <cell r="M99">
            <v>0</v>
          </cell>
          <cell r="N99" t="str">
            <v/>
          </cell>
          <cell r="O99">
            <v>0</v>
          </cell>
          <cell r="P99" t="str">
            <v>Las actividades adelantadas son coherentes con la acción y el producto.</v>
          </cell>
          <cell r="Q99" t="str">
            <v/>
          </cell>
          <cell r="R99"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S9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0">
          <cell r="A100" t="str">
            <v>SG-RFI-001-25</v>
          </cell>
          <cell r="B100" t="str">
            <v>Secretaria general</v>
          </cell>
          <cell r="C100" t="str">
            <v>Consolidar y hacer seguimiento al Plan Anual de Adquisiciones</v>
          </cell>
          <cell r="D100" t="str">
            <v>INFORME DE SEGUIMIENTO PLAN DE ADQUISICIONES</v>
          </cell>
          <cell r="E100" t="str">
            <v>INFORME DE SEGUIMIENTO PLAN DE ADQUISICIONES</v>
          </cell>
          <cell r="F100" t="str">
            <v>Número</v>
          </cell>
          <cell r="G100" t="str">
            <v>Trimestral</v>
          </cell>
          <cell r="H100">
            <v>4</v>
          </cell>
          <cell r="I100">
            <v>0</v>
          </cell>
          <cell r="J100" t="str">
            <v>1 Trimestre</v>
          </cell>
          <cell r="K100">
            <v>1</v>
          </cell>
          <cell r="L100" t="str">
            <v>Se consolidó el Plan Anual de Adquisiciones 2025 de la entidad y se realizó informe de seguimiento a la ejecución correspondiente al primer trimestre de la vigencia el cual se encuentra publicado en la página web de la Entidad._x000D_
_x000D_
EVIDENCIA:_x000D_
INFORME PAA 2025 - I TRIMESTRE</v>
          </cell>
          <cell r="M100">
            <v>25</v>
          </cell>
          <cell r="N100">
            <v>0</v>
          </cell>
          <cell r="O100">
            <v>0</v>
          </cell>
          <cell r="P100" t="str">
            <v/>
          </cell>
          <cell r="Q100" t="str">
            <v/>
          </cell>
          <cell r="R100" t="str">
            <v>Se realizó informe de seguimiento a la ejecución del Plan Anual de Adquisiciones SSF 2025 correspondiente al segundo trimestre el cual se encuentra publicado en la página web de la Entidad._x000D_
_x000D_
EVIDENCIA:_x000D_
INFORME PAA 2025 - II TRIMESTRE</v>
          </cell>
          <cell r="S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101">
          <cell r="A101" t="str">
            <v>SG-RFI-002-25</v>
          </cell>
          <cell r="B101" t="str">
            <v>Secretaria general</v>
          </cell>
          <cell r="C101" t="str">
            <v>Implementar el Plan Institucional  de Gestión Ambiental</v>
          </cell>
          <cell r="D101" t="str">
            <v>PLAN DE ACCION GESTION AMBIENTAL 2024</v>
          </cell>
          <cell r="E101" t="str">
            <v>PLAN DE ACCION GESTION AMBIENTAL 2024</v>
          </cell>
          <cell r="F101" t="str">
            <v>Porcentaje</v>
          </cell>
          <cell r="G101" t="str">
            <v>Trimestral</v>
          </cell>
          <cell r="H101">
            <v>90</v>
          </cell>
          <cell r="I101">
            <v>51467441</v>
          </cell>
          <cell r="J101" t="str">
            <v>1 Trimestre</v>
          </cell>
          <cell r="K101">
            <v>0</v>
          </cell>
          <cell r="L101" t="str">
            <v>Se realizó informe de seguimiento al Plan Institucional de Gestión Ambiental - PIGA, en el cual se relacionan las actividades adelantadas durante el trimestre._x000D_
Con respecto a la ejecución de los recuros asignados, se unificó la necesidad de contratación con el PROGRAMA DE FORMACIÓN Y CAPACITACIÓN INSTITUCIONAL que está a cargo del Grupo de Gestión del Talento Humano, el cual está programada su contratación para el mes de abril._x000D_
_x000D_
EVIDENCIAS: _x000D_
PROGRAMACIÓN PLAN ANUAL DE ADQUISICIONES 2025_x000D_
01-2025 - REGISTRO ACUEDUCTO_x000D_
01-2025 - REGISTRO ENERGÍA_x000D_
02-2025 - -REGISTRO ACUEDUCTO_x000D_
02-2025 - REGISTRO ENERGÍA_x000D_
03-2025 - BITÁCORA GENERACIÓN RS - MARZO_x000D_
03-2025 - CADA GOTA CUENTA_x000D_
03-2025 - REGISTRO ENERGÍA_x000D_
03-2025 NECESIDADES PIGA - PICDOC (1)_x000D_
INFORME PIGA - 1ER TRIMESTRE 2025</v>
          </cell>
          <cell r="M101">
            <v>0</v>
          </cell>
          <cell r="N101">
            <v>0</v>
          </cell>
          <cell r="O101">
            <v>0</v>
          </cell>
          <cell r="P101" t="str">
            <v>Las actividades adelantadas son coherentes con la acción y el producto.</v>
          </cell>
          <cell r="Q101" t="str">
            <v/>
          </cell>
          <cell r="R101"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S10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row>
      </sheetData>
      <sheetData sheetId="1">
        <row r="2">
          <cell r="A2" t="str">
            <v>Código Acción</v>
          </cell>
          <cell r="B2" t="str">
            <v>Buscar en Trim 1</v>
          </cell>
          <cell r="C2" t="str">
            <v>Área Responsable</v>
          </cell>
          <cell r="D2" t="str">
            <v>Nombre de Acción</v>
          </cell>
          <cell r="E2" t="str">
            <v>Fecha de inicio</v>
          </cell>
          <cell r="F2" t="str">
            <v xml:space="preserve">Nombre_del_Entregable_de_acción      </v>
          </cell>
          <cell r="G2" t="str">
            <v xml:space="preserve">Producto                       </v>
          </cell>
          <cell r="H2" t="str">
            <v>Unidad de medida</v>
          </cell>
          <cell r="I2" t="str">
            <v>Frecuencia de medida</v>
          </cell>
          <cell r="J2" t="str">
            <v>Monto</v>
          </cell>
          <cell r="K2" t="str">
            <v>Meta</v>
          </cell>
          <cell r="L2" t="str">
            <v>Presupuesto</v>
          </cell>
          <cell r="M2" t="str">
            <v>Trimestre</v>
          </cell>
          <cell r="N2" t="str">
            <v>Fecha de seguimiento</v>
          </cell>
          <cell r="O2" t="str">
            <v>Avance</v>
          </cell>
          <cell r="P2" t="str">
            <v>Descripción Avance</v>
          </cell>
          <cell r="Q2" t="str">
            <v>% Avance meta</v>
          </cell>
          <cell r="R2" t="str">
            <v>Presupuesto ejecutado</v>
          </cell>
          <cell r="S2" t="str">
            <v>% Valor ejecutado</v>
          </cell>
          <cell r="T2" t="str">
            <v>Observaciones OAP</v>
          </cell>
          <cell r="U2" t="str">
            <v>Observaciones Control interno</v>
          </cell>
          <cell r="V2" t="str">
            <v>Observaciones JD</v>
          </cell>
        </row>
        <row r="3">
          <cell r="A3" t="str">
            <v>CAD-001-25</v>
          </cell>
          <cell r="B3" t="str">
            <v>CAD-001-25</v>
          </cell>
          <cell r="C3" t="str">
            <v>Secretaria general</v>
          </cell>
          <cell r="D3" t="str">
            <v>Realizar seguimiento y monitoreo de la información a publicar en el marco de Ley de Transparencia.</v>
          </cell>
          <cell r="E3">
            <v>45748</v>
          </cell>
          <cell r="F3" t="str">
            <v>Cumplimiento de la publicación de los procesos de contratación en la página web de la entidad.</v>
          </cell>
          <cell r="G3" t="str">
            <v>Publicar la relación de los contratos celebrados en la vigencia en la página web de la entidad.</v>
          </cell>
          <cell r="H3" t="str">
            <v>Porcentaje</v>
          </cell>
          <cell r="I3" t="str">
            <v>Trimestral</v>
          </cell>
          <cell r="J3" t="str">
            <v/>
          </cell>
          <cell r="K3">
            <v>100</v>
          </cell>
          <cell r="L3">
            <v>0</v>
          </cell>
          <cell r="M3" t="str">
            <v>2 Trimestre</v>
          </cell>
          <cell r="N3">
            <v>45841</v>
          </cell>
          <cell r="O3">
            <v>100</v>
          </cell>
          <cell r="P3"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Q3">
            <v>100</v>
          </cell>
          <cell r="R3" t="str">
            <v/>
          </cell>
          <cell r="S3">
            <v>0</v>
          </cell>
          <cell r="T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3" t="str">
            <v/>
          </cell>
        </row>
        <row r="4">
          <cell r="A4" t="str">
            <v>CAD-002-25</v>
          </cell>
          <cell r="B4" t="str">
            <v>CAD-002-25</v>
          </cell>
          <cell r="C4" t="str">
            <v>Secretaria general</v>
          </cell>
          <cell r="D4" t="str">
            <v>Promover la realización del curso virtual "Integridad, transparencia y lucha contra la corrupción" de Función Pública entre los contratistas vinculados (persona natural) a la entidad.</v>
          </cell>
          <cell r="E4">
            <v>45748</v>
          </cell>
          <cell r="F4" t="str">
            <v>Curso realizado por los contratistas.</v>
          </cell>
          <cell r="G4" t="str">
            <v>Curso realizado por los contratistas.</v>
          </cell>
          <cell r="H4" t="str">
            <v>Porcentaje</v>
          </cell>
          <cell r="I4" t="str">
            <v>Trimestral</v>
          </cell>
          <cell r="J4" t="str">
            <v/>
          </cell>
          <cell r="K4">
            <v>90</v>
          </cell>
          <cell r="L4">
            <v>0</v>
          </cell>
          <cell r="M4" t="str">
            <v>2 Trimestre</v>
          </cell>
          <cell r="N4">
            <v>45841</v>
          </cell>
          <cell r="O4" t="str">
            <v/>
          </cell>
          <cell r="P4"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Q4" t="str">
            <v/>
          </cell>
          <cell r="R4" t="str">
            <v/>
          </cell>
          <cell r="S4">
            <v>0</v>
          </cell>
          <cell r="T4"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4" t="str">
            <v/>
          </cell>
        </row>
        <row r="5">
          <cell r="A5" t="str">
            <v>CAD-003-25</v>
          </cell>
          <cell r="B5" t="str">
            <v>CAD-003-25</v>
          </cell>
          <cell r="C5" t="str">
            <v>Secretaria general</v>
          </cell>
          <cell r="D5" t="str">
            <v>Socializar los procedimientos actualizados</v>
          </cell>
          <cell r="E5">
            <v>45748</v>
          </cell>
          <cell r="F5" t="str">
            <v>Socializar los procedimientos actualizados</v>
          </cell>
          <cell r="G5" t="str">
            <v/>
          </cell>
          <cell r="H5" t="str">
            <v>Porcentaje</v>
          </cell>
          <cell r="I5" t="str">
            <v>Semestral</v>
          </cell>
          <cell r="J5" t="str">
            <v/>
          </cell>
          <cell r="K5">
            <v>100</v>
          </cell>
          <cell r="L5">
            <v>0</v>
          </cell>
          <cell r="M5" t="str">
            <v>2 Trimestre</v>
          </cell>
          <cell r="N5">
            <v>45841</v>
          </cell>
          <cell r="O5">
            <v>50</v>
          </cell>
          <cell r="P5"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Q5">
            <v>50</v>
          </cell>
          <cell r="R5" t="str">
            <v/>
          </cell>
          <cell r="S5">
            <v>0</v>
          </cell>
          <cell r="T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5" t="str">
            <v/>
          </cell>
          <cell r="V5" t="str">
            <v>El entregable debio ser el procedimiento, no Socializar los procedimientos actualizados</v>
          </cell>
        </row>
        <row r="6">
          <cell r="A6" t="str">
            <v>CFCCCF-001-25</v>
          </cell>
          <cell r="B6" t="str">
            <v>CFCCCF-001-25</v>
          </cell>
          <cell r="C6" t="str">
            <v>Superintendencia Delegada para la Gestión</v>
          </cell>
          <cell r="D6" t="str">
            <v>A.1 Optimizar el proceso de auditoría a las CCF, integrando metodologías de analítica de datos y herramientas digitales para la identificación de alertas tempranas asociadas a la ejecución de los recursos del Sistema del Subsidio Familiar</v>
          </cell>
          <cell r="E6">
            <v>45748</v>
          </cell>
          <cell r="F6" t="str">
            <v>Informes de inspección y vigilancia de la gestión financiera y contable a los presupuestos de las CCF</v>
          </cell>
          <cell r="G6" t="str">
            <v>Inspección y vigilancia de la gestión financiera y contable a los presupuestos de las CCF</v>
          </cell>
          <cell r="H6" t="str">
            <v>Número</v>
          </cell>
          <cell r="I6" t="str">
            <v>Anual</v>
          </cell>
          <cell r="J6" t="str">
            <v/>
          </cell>
          <cell r="K6">
            <v>42</v>
          </cell>
          <cell r="L6">
            <v>0</v>
          </cell>
          <cell r="M6" t="str">
            <v>2 Trimestre</v>
          </cell>
          <cell r="N6">
            <v>45841</v>
          </cell>
          <cell r="O6">
            <v>42</v>
          </cell>
          <cell r="P6"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Q6">
            <v>100</v>
          </cell>
          <cell r="R6" t="str">
            <v/>
          </cell>
          <cell r="S6">
            <v>0</v>
          </cell>
          <cell r="T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 t="str">
            <v/>
          </cell>
          <cell r="V6" t="str">
            <v xml:space="preserve">Un informe no me refleja las metodologías o tecnologias </v>
          </cell>
        </row>
        <row r="7">
          <cell r="A7" t="str">
            <v>CFCCCF-002-25</v>
          </cell>
          <cell r="B7" t="str">
            <v>CFCCCF-002-25</v>
          </cell>
          <cell r="C7" t="str">
            <v>Superintendencia Delegada para la Gestión</v>
          </cell>
          <cell r="D7" t="str">
            <v>A.2 Optimizar el proceso de auditoría a las CCF, integrando metodologías de analítica de datos y herramientas digitales para la identificación de alertas tempranas asociadas a la ejecución de los recursos del Sistema del Subsidio Familiar.</v>
          </cell>
          <cell r="E7">
            <v>45748</v>
          </cell>
          <cell r="F7" t="str">
            <v>Informes de inspección y vigilancia de la gestión financiera y contable a los estados financieros de las CCF elaborados.</v>
          </cell>
          <cell r="G7" t="str">
            <v>Inspección y vigilancia de la gestión financiera y contable a los estados financieros de las CCF.</v>
          </cell>
          <cell r="H7" t="str">
            <v>Número</v>
          </cell>
          <cell r="I7" t="str">
            <v>Semestral</v>
          </cell>
          <cell r="J7" t="str">
            <v/>
          </cell>
          <cell r="K7">
            <v>84</v>
          </cell>
          <cell r="L7">
            <v>0</v>
          </cell>
          <cell r="M7" t="str">
            <v>2 Trimestre</v>
          </cell>
          <cell r="N7">
            <v>45842</v>
          </cell>
          <cell r="O7">
            <v>42</v>
          </cell>
          <cell r="P7"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Q7">
            <v>50</v>
          </cell>
          <cell r="R7" t="str">
            <v/>
          </cell>
          <cell r="S7">
            <v>0</v>
          </cell>
          <cell r="T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 t="str">
            <v/>
          </cell>
          <cell r="V7" t="str">
            <v xml:space="preserve">Un informe no me refleja las metodologías o tecnologias </v>
          </cell>
        </row>
        <row r="8">
          <cell r="A8" t="str">
            <v>CLC-002-25</v>
          </cell>
          <cell r="B8" t="str">
            <v>CLC-002-25</v>
          </cell>
          <cell r="C8" t="str">
            <v>Superintendencia Delegada para la Responsabilidad Administrativa y Medidas Especiales</v>
          </cell>
          <cell r="D8" t="str">
            <v>Realizar seguimiento trimestral al avance de ejecución de los PDM - Planes de Mejoramiento suscritos por las Cajas de Compensación Familiar con medida cautelar,  para verificar su cumplimiento y que los hechos que originaron la medida han sido o no supera</v>
          </cell>
          <cell r="E8">
            <v>45748</v>
          </cell>
          <cell r="F8" t="str">
            <v>Informes de Seguimiento al Plan de Mejoramiento</v>
          </cell>
          <cell r="G8" t="str">
            <v>Informes de Seguimiento al Plan de Mejoramiento</v>
          </cell>
          <cell r="H8" t="str">
            <v>Porcentaje</v>
          </cell>
          <cell r="I8" t="str">
            <v>Trimestral</v>
          </cell>
          <cell r="J8" t="str">
            <v/>
          </cell>
          <cell r="K8">
            <v>95</v>
          </cell>
          <cell r="L8">
            <v>554636736</v>
          </cell>
          <cell r="M8" t="str">
            <v>2 Trimestre</v>
          </cell>
          <cell r="N8">
            <v>45845</v>
          </cell>
          <cell r="O8">
            <v>50</v>
          </cell>
          <cell r="P8"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Q8">
            <v>52.631578947368418</v>
          </cell>
          <cell r="R8">
            <v>54290956</v>
          </cell>
          <cell r="S8">
            <v>9.7885611385106674</v>
          </cell>
          <cell r="T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8" t="str">
            <v/>
          </cell>
        </row>
        <row r="9">
          <cell r="A9" t="str">
            <v>CLC-003-25</v>
          </cell>
          <cell r="B9" t="str">
            <v>CLC-003-25</v>
          </cell>
          <cell r="C9" t="str">
            <v>Superintendencia Delegada para la Responsabilidad Administrativa y Medidas Especiales</v>
          </cell>
          <cell r="D9" t="str">
            <v>"Analisis juridico y legal de las decisiones tomadas por los entes vigilados que son de competencia del Grupo Interno de Registro y Control."</v>
          </cell>
          <cell r="E9">
            <v>45748</v>
          </cell>
          <cell r="F9" t="str">
            <v>Actos Administrativos proyectados</v>
          </cell>
          <cell r="G9" t="str">
            <v>Actos Administrativos proyectados</v>
          </cell>
          <cell r="H9" t="str">
            <v>Porcentaje</v>
          </cell>
          <cell r="I9" t="str">
            <v>Trimestral</v>
          </cell>
          <cell r="J9" t="str">
            <v/>
          </cell>
          <cell r="K9">
            <v>100</v>
          </cell>
          <cell r="L9">
            <v>578722666</v>
          </cell>
          <cell r="M9" t="str">
            <v>2 Trimestre</v>
          </cell>
          <cell r="N9">
            <v>45845</v>
          </cell>
          <cell r="O9">
            <v>50</v>
          </cell>
          <cell r="P9"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Q9">
            <v>50</v>
          </cell>
          <cell r="R9">
            <v>108486466</v>
          </cell>
          <cell r="S9">
            <v>18.745847082478019</v>
          </cell>
          <cell r="T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9" t="str">
            <v/>
          </cell>
        </row>
        <row r="10">
          <cell r="A10" t="str">
            <v>CLC-004-25</v>
          </cell>
          <cell r="B10" t="str">
            <v>CLC-004-25</v>
          </cell>
          <cell r="C10" t="str">
            <v>Superintendencia Delegada para la Responsabilidad Administrativa y Medidas Especiales</v>
          </cell>
          <cell r="D10" t="str">
            <v>Analizar y realizar el correspondiente reparto sobre los asuntos asignados al Grupo Interno para la Responsabilidad Administrativa, para adelantar las actuaciones administrativas a que haya lugar.</v>
          </cell>
          <cell r="E10">
            <v>45748</v>
          </cell>
          <cell r="F10" t="str">
            <v>"Correo electrónico o documento contentivo con mensaje de asignación.  "</v>
          </cell>
          <cell r="G10" t="str">
            <v>"Correo electrónico o documento contentivo con mensaje de asignación.  "</v>
          </cell>
          <cell r="H10" t="str">
            <v>Porcentaje</v>
          </cell>
          <cell r="I10" t="str">
            <v>Trimestral</v>
          </cell>
          <cell r="J10" t="str">
            <v/>
          </cell>
          <cell r="K10">
            <v>100</v>
          </cell>
          <cell r="L10">
            <v>1632871626</v>
          </cell>
          <cell r="M10" t="str">
            <v>2 Trimestre</v>
          </cell>
          <cell r="N10">
            <v>45845</v>
          </cell>
          <cell r="O10">
            <v>50</v>
          </cell>
          <cell r="P10"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Q10">
            <v>50</v>
          </cell>
          <cell r="R10">
            <v>174686850</v>
          </cell>
          <cell r="S10">
            <v>10.698137392951429</v>
          </cell>
          <cell r="T1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0" t="str">
            <v/>
          </cell>
        </row>
        <row r="11">
          <cell r="A11" t="str">
            <v>COP-001-25</v>
          </cell>
          <cell r="B11" t="str">
            <v>#N/D En trimestre 1 Empiezan desde el COP-003</v>
          </cell>
          <cell r="C11" t="str">
            <v>Despacho Superintendente del Subsidio Familiar</v>
          </cell>
          <cell r="D11" t="str">
            <v>Crear cuatro (4) documentos: Estrategia de Comunicación, Redes Sociales, Diseños Institucionales y diseños publicados redes que direccionen las actividades de comunicación para que la ciudadanía colombiana conozca del subsidio familiar y de los beneficios</v>
          </cell>
          <cell r="E11">
            <v>45748</v>
          </cell>
          <cell r="F11" t="str">
            <v>Documentos elaborados</v>
          </cell>
          <cell r="G11" t="str">
            <v>Un documento para cada uno de los siguientes temas: Estrategia de Comunicación, Redes Sociales, Diseños Institucionales y diseños publicados redes.</v>
          </cell>
          <cell r="H11" t="str">
            <v>Número</v>
          </cell>
          <cell r="I11" t="str">
            <v>Trimestral</v>
          </cell>
          <cell r="J11" t="str">
            <v/>
          </cell>
          <cell r="K11">
            <v>4</v>
          </cell>
          <cell r="L11">
            <v>0</v>
          </cell>
          <cell r="M11" t="str">
            <v>2 Trimestre</v>
          </cell>
          <cell r="N11">
            <v>45842</v>
          </cell>
          <cell r="O11">
            <v>60</v>
          </cell>
          <cell r="P11" t="str">
            <v>Para el trimestre  de abril a junio de 2024 _x000D_
se encuentra adjunto_x000D_
_x000D_
- Plan estratégico de comunicaciones_x000D_
- parrilla de redes sociales _x000D_
- Diseños institucionales</v>
          </cell>
          <cell r="Q11">
            <v>1500</v>
          </cell>
          <cell r="R11">
            <v>0</v>
          </cell>
          <cell r="S11">
            <v>0</v>
          </cell>
          <cell r="T11" t="str">
            <v>Desde la OAP se identifica que, para el periodo reportado, las acciones adelantadas no son coherentes con la actividad programada y la meta establecida en el PAI 2025, ya que la meta anual son 4 documentos a elaborar pero el proceso refiere que se han realizado 60._x000D_
_x000D_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1" t="str">
            <v/>
          </cell>
        </row>
        <row r="12">
          <cell r="A12" t="str">
            <v>COP-002-25</v>
          </cell>
          <cell r="B12" t="str">
            <v>#N/D En trimestre 1 Empiezan desde el COP-003</v>
          </cell>
          <cell r="C12" t="str">
            <v>Despacho Superintendente del Subsidio Familiar</v>
          </cell>
          <cell r="D12" t="str">
            <v>Elaborar los diseños institucionales solicitados por las áreas de la Superintendencia para ser publicados en los diferentes canales institucionales.</v>
          </cell>
          <cell r="E12">
            <v>45747</v>
          </cell>
          <cell r="F12" t="str">
            <v>Diseños</v>
          </cell>
          <cell r="G12" t="str">
            <v>Diseños Institucionales</v>
          </cell>
          <cell r="H12" t="str">
            <v>Porcentaje</v>
          </cell>
          <cell r="I12" t="str">
            <v>Trimestral</v>
          </cell>
          <cell r="J12" t="str">
            <v/>
          </cell>
          <cell r="K12">
            <v>100</v>
          </cell>
          <cell r="L12">
            <v>148325562</v>
          </cell>
          <cell r="M12" t="str">
            <v>2 Trimestre</v>
          </cell>
          <cell r="N12">
            <v>45842</v>
          </cell>
          <cell r="O12">
            <v>35</v>
          </cell>
          <cell r="P12" t="str">
            <v>las áreas en el periodo de Abril a junio solicitaron_x000D_
37 mensajes institucionales para correos y mensajes de whatsapp _x000D_
1. banner para sede electrónica._x000D_
42. felicitaciones para ascensos o encargos laborales</v>
          </cell>
          <cell r="Q12">
            <v>35</v>
          </cell>
          <cell r="R12" t="str">
            <v/>
          </cell>
          <cell r="S12" t="str">
            <v/>
          </cell>
          <cell r="T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2" t="str">
            <v/>
          </cell>
        </row>
        <row r="13">
          <cell r="A13" t="str">
            <v>COP-003-25</v>
          </cell>
          <cell r="B13" t="str">
            <v>COP-003-25</v>
          </cell>
          <cell r="C13" t="str">
            <v>Despacho Superintendente del Subsidio Familiar</v>
          </cell>
          <cell r="D13" t="str">
            <v>Realizar las actividades de prensa (boletines, acompañamiento eventos) para difundir la información institucional.</v>
          </cell>
          <cell r="E13">
            <v>45748</v>
          </cell>
          <cell r="F13" t="str">
            <v>Comunicados</v>
          </cell>
          <cell r="G13" t="str">
            <v>Comunicados</v>
          </cell>
          <cell r="H13" t="str">
            <v>Porcentaje</v>
          </cell>
          <cell r="I13" t="str">
            <v>Trimestral</v>
          </cell>
          <cell r="J13" t="str">
            <v/>
          </cell>
          <cell r="K13">
            <v>100</v>
          </cell>
          <cell r="L13">
            <v>363750783</v>
          </cell>
          <cell r="M13" t="str">
            <v>2 Trimestre</v>
          </cell>
          <cell r="N13">
            <v>45842</v>
          </cell>
          <cell r="O13">
            <v>35</v>
          </cell>
          <cell r="P13" t="str">
            <v>26 Acompañamientos _x000D_
4 boletines</v>
          </cell>
          <cell r="Q13">
            <v>35</v>
          </cell>
          <cell r="R13" t="str">
            <v/>
          </cell>
          <cell r="S13" t="str">
            <v/>
          </cell>
          <cell r="T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13" t="str">
            <v/>
          </cell>
        </row>
        <row r="14">
          <cell r="A14" t="str">
            <v>COP-004-25</v>
          </cell>
          <cell r="B14" t="str">
            <v>COP-004-25</v>
          </cell>
          <cell r="C14" t="str">
            <v>Despacho Superintendente del Subsidio Familiar</v>
          </cell>
          <cell r="D14" t="str">
            <v>Transmitir mensajes en video clips a través de las redes sociales sobre las acciones de IVC de la Superintendencia y de actividades del sistema de subsidio familiar.</v>
          </cell>
          <cell r="E14">
            <v>45748</v>
          </cell>
          <cell r="F14" t="str">
            <v>Transmisión de mensajes</v>
          </cell>
          <cell r="G14" t="str">
            <v>Videos transmisión de mensajes</v>
          </cell>
          <cell r="H14" t="str">
            <v>Número</v>
          </cell>
          <cell r="I14" t="str">
            <v>Trimestral</v>
          </cell>
          <cell r="J14" t="str">
            <v/>
          </cell>
          <cell r="K14">
            <v>35</v>
          </cell>
          <cell r="L14">
            <v>0</v>
          </cell>
          <cell r="M14" t="str">
            <v>2 Trimestre</v>
          </cell>
          <cell r="N14">
            <v>45842</v>
          </cell>
          <cell r="O14">
            <v>15</v>
          </cell>
          <cell r="P14" t="str">
            <v>para este trimestre se han realizado 15 videos para  Transmitir mensajes en video clips a través de las redes sociales sobre las acciones de IVC de la Superintendencia y de actividades del sistema de subsidio familiar.</v>
          </cell>
          <cell r="Q14">
            <v>42.857142857142854</v>
          </cell>
          <cell r="R14" t="str">
            <v/>
          </cell>
          <cell r="S14">
            <v>0</v>
          </cell>
          <cell r="T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14" t="str">
            <v/>
          </cell>
        </row>
        <row r="15">
          <cell r="A15" t="str">
            <v>COP-005-25</v>
          </cell>
          <cell r="B15" t="str">
            <v>COP-005-25</v>
          </cell>
          <cell r="C15" t="str">
            <v>Despacho Superintendente del Subsidio Familiar</v>
          </cell>
          <cell r="D15" t="str">
            <v>Transmisión de la Audiencia Pública de Rendición de Cuentas</v>
          </cell>
          <cell r="E15">
            <v>45748</v>
          </cell>
          <cell r="F15" t="str">
            <v>Transmisión de la audiencia publica de rendición de cuentas</v>
          </cell>
          <cell r="G15" t="str">
            <v>Transmisión de la audiencia publica de rendición de cuentas</v>
          </cell>
          <cell r="H15" t="str">
            <v>Número</v>
          </cell>
          <cell r="I15" t="str">
            <v>Semestral</v>
          </cell>
          <cell r="J15" t="str">
            <v/>
          </cell>
          <cell r="K15">
            <v>2</v>
          </cell>
          <cell r="L15">
            <v>37370598</v>
          </cell>
          <cell r="M15" t="str">
            <v>2 Trimestre</v>
          </cell>
          <cell r="N15">
            <v>45842</v>
          </cell>
          <cell r="O15">
            <v>0</v>
          </cell>
          <cell r="P15" t="str">
            <v>Al momento esta actividad no se realiza para este trimestre</v>
          </cell>
          <cell r="Q15">
            <v>0</v>
          </cell>
          <cell r="R15">
            <v>0</v>
          </cell>
          <cell r="S15">
            <v>0</v>
          </cell>
          <cell r="T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5" t="str">
            <v/>
          </cell>
        </row>
        <row r="16">
          <cell r="A16" t="str">
            <v>COP-006-25</v>
          </cell>
          <cell r="B16" t="str">
            <v>COP-006-25</v>
          </cell>
          <cell r="C16" t="str">
            <v>Despacho Superintendente del Subsidio Familiar</v>
          </cell>
          <cell r="D16" t="str">
            <v>Realizar las publicaciones en las redes sociales de la Superintendencia del Subsidio familiar.</v>
          </cell>
          <cell r="E16">
            <v>45748</v>
          </cell>
          <cell r="F16" t="str">
            <v>Publicaciones Institucionales redes sociales</v>
          </cell>
          <cell r="G16" t="str">
            <v>Publicaciones redes sociales</v>
          </cell>
          <cell r="H16" t="str">
            <v>Porcentaje</v>
          </cell>
          <cell r="I16" t="str">
            <v>Trimestral</v>
          </cell>
          <cell r="J16" t="str">
            <v/>
          </cell>
          <cell r="K16">
            <v>100</v>
          </cell>
          <cell r="L16">
            <v>62390911</v>
          </cell>
          <cell r="M16" t="str">
            <v>2 Trimestre</v>
          </cell>
          <cell r="N16">
            <v>45842</v>
          </cell>
          <cell r="O16">
            <v>50</v>
          </cell>
          <cell r="P16" t="str">
            <v>de abril a junio se realizaron_x000D_
_x000D_
86 publicaciones en instagram_x000D_
90 publicaciones en facebook _x000D_
90publicaciones en X</v>
          </cell>
          <cell r="Q16">
            <v>50</v>
          </cell>
          <cell r="R16" t="str">
            <v/>
          </cell>
          <cell r="S16" t="str">
            <v/>
          </cell>
          <cell r="T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cell r="U16" t="str">
            <v/>
          </cell>
        </row>
        <row r="17">
          <cell r="A17" t="str">
            <v>COP-007-25</v>
          </cell>
          <cell r="B17" t="str">
            <v>COP-007-25</v>
          </cell>
          <cell r="C17" t="str">
            <v>Despacho Superintendente del Subsidio Familiar</v>
          </cell>
          <cell r="D17" t="str">
            <v>Realizar el seguimiento a la matriz ITA de la Procuraduría para el cumplimiento legal de la información publicada en el Portal Corporativo.</v>
          </cell>
          <cell r="E17">
            <v>45748</v>
          </cell>
          <cell r="F17" t="str">
            <v>Informe de cumplimiento de la matriz ITA</v>
          </cell>
          <cell r="G17" t="str">
            <v>Informe de cumplimiento de la matriz ITA</v>
          </cell>
          <cell r="H17" t="str">
            <v>Número</v>
          </cell>
          <cell r="I17" t="str">
            <v>Trimestral</v>
          </cell>
          <cell r="J17" t="str">
            <v/>
          </cell>
          <cell r="K17">
            <v>4</v>
          </cell>
          <cell r="L17">
            <v>0</v>
          </cell>
          <cell r="M17" t="str">
            <v>2 Trimestre</v>
          </cell>
          <cell r="N17">
            <v>45842</v>
          </cell>
          <cell r="O17">
            <v>2</v>
          </cell>
          <cell r="P17" t="str">
            <v>Adjunto 2 informe de MATRIZ ITA</v>
          </cell>
          <cell r="Q17">
            <v>50</v>
          </cell>
          <cell r="R17" t="str">
            <v/>
          </cell>
          <cell r="S17">
            <v>0</v>
          </cell>
          <cell r="T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7" t="str">
            <v/>
          </cell>
        </row>
        <row r="18">
          <cell r="A18" t="str">
            <v>EEEP-001-25</v>
          </cell>
          <cell r="B18" t="str">
            <v>EEEP-001-25</v>
          </cell>
          <cell r="C18" t="str">
            <v>Superintendencia Delegada para Estudios Especiales y la Evaluación de Proyectos</v>
          </cell>
          <cell r="D18" t="str">
            <v>Elaborar estudios o investigaciones  económicas, financieras, administrativas y de operaciones  de los servicios y programas sociales de las CCF.</v>
          </cell>
          <cell r="E18">
            <v>45748</v>
          </cell>
          <cell r="F18" t="str">
            <v>Estudio Especial</v>
          </cell>
          <cell r="G18" t="str">
            <v>Estudio Especial</v>
          </cell>
          <cell r="H18" t="str">
            <v>Número</v>
          </cell>
          <cell r="I18" t="str">
            <v>Semestral</v>
          </cell>
          <cell r="J18" t="str">
            <v/>
          </cell>
          <cell r="K18">
            <v>2</v>
          </cell>
          <cell r="L18">
            <v>557850488</v>
          </cell>
          <cell r="M18" t="str">
            <v>2 Trimestre</v>
          </cell>
          <cell r="N18">
            <v>45845</v>
          </cell>
          <cell r="O18">
            <v>2</v>
          </cell>
          <cell r="P18" t="str">
            <v>Para esta acción se adjunta el avance de la identificación de los títulos de estudio que corresponden a las investigaciones que se realizarán durante la vigencia 2025, adicionalmente se anexa el cronograma de avance y ejecución de los estudios mencionados.</v>
          </cell>
          <cell r="Q18">
            <v>100</v>
          </cell>
          <cell r="R18" t="str">
            <v/>
          </cell>
          <cell r="S18" t="str">
            <v/>
          </cell>
          <cell r="T1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cell r="U18" t="str">
            <v/>
          </cell>
        </row>
        <row r="19">
          <cell r="A19" t="str">
            <v>EEEP-002-25</v>
          </cell>
          <cell r="B19" t="str">
            <v>EEEP-002-25</v>
          </cell>
          <cell r="C19" t="str">
            <v>Superintendencia Delegada para Estudios Especiales y la Evaluación de Proyectos</v>
          </cell>
          <cell r="D19" t="str">
            <v>Realizar servicios de asistencia en pro de aumentar el desarrollo de procesos de innovación aplicados al sistema del subsidio familIar</v>
          </cell>
          <cell r="E19">
            <v>45748</v>
          </cell>
          <cell r="F19" t="str">
            <v>Informe de asistencia realizada.</v>
          </cell>
          <cell r="G19" t="str">
            <v>Servicio de asistencia técnica</v>
          </cell>
          <cell r="H19" t="str">
            <v>Número</v>
          </cell>
          <cell r="I19" t="str">
            <v>Semestral</v>
          </cell>
          <cell r="J19" t="str">
            <v/>
          </cell>
          <cell r="K19">
            <v>6</v>
          </cell>
          <cell r="L19">
            <v>481149512</v>
          </cell>
          <cell r="M19" t="str">
            <v>2 Trimestre</v>
          </cell>
          <cell r="N19">
            <v>45845</v>
          </cell>
          <cell r="O19">
            <v>2</v>
          </cell>
          <cell r="P19" t="str">
            <v>Se han realizado 2 talleres con las CCF.</v>
          </cell>
          <cell r="Q19">
            <v>33.333333333333336</v>
          </cell>
          <cell r="R19" t="str">
            <v/>
          </cell>
          <cell r="S19" t="str">
            <v/>
          </cell>
          <cell r="T1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19" t="str">
            <v/>
          </cell>
        </row>
        <row r="20">
          <cell r="A20" t="str">
            <v>EEEP-003-25</v>
          </cell>
          <cell r="B20" t="str">
            <v>EEEP-003-25</v>
          </cell>
          <cell r="C20" t="str">
            <v>Superintendencia Delegada para Estudios Especiales y la Evaluación de Proyectos</v>
          </cell>
          <cell r="D20" t="str">
            <v>Validar la información suministrada por las CCF de los proyectos de inversión en el banco de proyectos.</v>
          </cell>
          <cell r="E20">
            <v>45748</v>
          </cell>
          <cell r="F20" t="str">
            <v>Documento de validacion de datos del Banco de proyectos.</v>
          </cell>
          <cell r="G20" t="str">
            <v>Documento de validación de datos</v>
          </cell>
          <cell r="H20" t="str">
            <v>Porcentaje</v>
          </cell>
          <cell r="I20" t="str">
            <v>Trimestral</v>
          </cell>
          <cell r="J20" t="str">
            <v/>
          </cell>
          <cell r="K20">
            <v>100</v>
          </cell>
          <cell r="L20">
            <v>774622485</v>
          </cell>
          <cell r="M20" t="str">
            <v>2 Trimestre</v>
          </cell>
          <cell r="N20">
            <v>45845</v>
          </cell>
          <cell r="O20">
            <v>0</v>
          </cell>
          <cell r="P20" t="str">
            <v>Esta información se reportará en el siguiente trimestre.</v>
          </cell>
          <cell r="Q20">
            <v>0</v>
          </cell>
          <cell r="R20" t="str">
            <v/>
          </cell>
          <cell r="S20" t="str">
            <v/>
          </cell>
          <cell r="T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0" t="str">
            <v/>
          </cell>
        </row>
        <row r="21">
          <cell r="A21" t="str">
            <v>EEEP-004-25</v>
          </cell>
          <cell r="B21" t="str">
            <v>EEEP-004-25</v>
          </cell>
          <cell r="C21" t="str">
            <v>Superintendencia Delegada para Estudios Especiales y la Evaluación de Proyectos</v>
          </cell>
          <cell r="D21" t="str">
            <v>Implementar las metodologías diseñadas para hacer evaluaciones de los programas y proyectos de las CCF,</v>
          </cell>
          <cell r="E21">
            <v>45748</v>
          </cell>
          <cell r="F21" t="str">
            <v>Informe de la implementación de metodologías, a las estructuras del anexo técnico del banco de proyectos.</v>
          </cell>
          <cell r="G21" t="str">
            <v>Informe estadístico</v>
          </cell>
          <cell r="H21" t="str">
            <v>Porcentaje</v>
          </cell>
          <cell r="I21" t="str">
            <v>Trimestral</v>
          </cell>
          <cell r="J21" t="str">
            <v/>
          </cell>
          <cell r="K21">
            <v>100</v>
          </cell>
          <cell r="L21">
            <v>367040000</v>
          </cell>
          <cell r="M21" t="str">
            <v>2 Trimestre</v>
          </cell>
          <cell r="N21">
            <v>45845</v>
          </cell>
          <cell r="O21">
            <v>0</v>
          </cell>
          <cell r="P21" t="str">
            <v>Esta información se reportará en el siguiente trimestre.</v>
          </cell>
          <cell r="Q21">
            <v>0</v>
          </cell>
          <cell r="R21" t="str">
            <v/>
          </cell>
          <cell r="S21" t="str">
            <v/>
          </cell>
          <cell r="T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1" t="str">
            <v/>
          </cell>
        </row>
        <row r="22">
          <cell r="A22" t="str">
            <v>EEEP-005-25</v>
          </cell>
          <cell r="B22" t="str">
            <v>EEEP-005-25</v>
          </cell>
          <cell r="C22" t="str">
            <v>Superintendencia Delegada para Estudios Especiales y la Evaluación de Proyectos</v>
          </cell>
          <cell r="D22" t="str">
            <v>Generar los productos estadísticos establecidos en el proceso estratégico</v>
          </cell>
          <cell r="E22">
            <v>45748</v>
          </cell>
          <cell r="F22" t="str">
            <v>Publicaciones estadisticas. Actualización de indicadores.  Documentos e informes. Instrumentos de supervisión. Los que a demanda sean requeridos.</v>
          </cell>
          <cell r="G22" t="str">
            <v>Publicaciones estadísticas</v>
          </cell>
          <cell r="H22" t="str">
            <v>Porcentaje</v>
          </cell>
          <cell r="I22" t="str">
            <v>Trimestral</v>
          </cell>
          <cell r="J22" t="str">
            <v/>
          </cell>
          <cell r="K22">
            <v>100</v>
          </cell>
          <cell r="L22">
            <v>472245000</v>
          </cell>
          <cell r="M22" t="str">
            <v>2 Trimestre</v>
          </cell>
          <cell r="N22">
            <v>45845</v>
          </cell>
          <cell r="O22">
            <v>5</v>
          </cell>
          <cell r="P22" t="str">
            <v>Se presentan los productos estadísticos que se realizaron para el segundo trimestre de la vigencia 2025.</v>
          </cell>
          <cell r="Q22">
            <v>5</v>
          </cell>
          <cell r="R22" t="str">
            <v/>
          </cell>
          <cell r="S22" t="str">
            <v/>
          </cell>
          <cell r="T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2" t="str">
            <v/>
          </cell>
        </row>
        <row r="23">
          <cell r="A23" t="str">
            <v>EEEP-006-25</v>
          </cell>
          <cell r="B23" t="str">
            <v>EEEP-006-25</v>
          </cell>
          <cell r="C23" t="str">
            <v>Superintendencia Delegada para Estudios Especiales y la Evaluación de Proyectos</v>
          </cell>
          <cell r="D23" t="str">
            <v>Divulgar la información estadística mediante la generación de contenidos, según el calendario de difusión de información estadística para la vigencia 2024.</v>
          </cell>
          <cell r="E23">
            <v>45748</v>
          </cell>
          <cell r="F23" t="str">
            <v>Infografías, Boletines, Cuadros Estadísticos, Anuario Series históricas, Estudios</v>
          </cell>
          <cell r="G23" t="str">
            <v>Infografias, Boletines, Cuadros Estadísticos, Anuario Series históricas</v>
          </cell>
          <cell r="H23" t="str">
            <v>Número</v>
          </cell>
          <cell r="I23" t="str">
            <v>Trimestral</v>
          </cell>
          <cell r="J23" t="str">
            <v/>
          </cell>
          <cell r="K23">
            <v>43</v>
          </cell>
          <cell r="L23">
            <v>0</v>
          </cell>
          <cell r="M23" t="str">
            <v>2 Trimestre</v>
          </cell>
          <cell r="N23">
            <v>45845</v>
          </cell>
          <cell r="O23">
            <v>5</v>
          </cell>
          <cell r="P23" t="str">
            <v>Se adjunta la publicación realizada en la página oficial de la Superintendencia del Subsidio Familiar en el segundo trimestre de 2025 conforme al calendario establecido para la vigencia.</v>
          </cell>
          <cell r="Q23">
            <v>11.627906976744185</v>
          </cell>
          <cell r="R23" t="str">
            <v/>
          </cell>
          <cell r="S23">
            <v>0</v>
          </cell>
          <cell r="T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3" t="str">
            <v/>
          </cell>
        </row>
        <row r="24">
          <cell r="A24" t="str">
            <v>EEEP-007-25</v>
          </cell>
          <cell r="B24" t="str">
            <v>EEEP-007-25</v>
          </cell>
          <cell r="C24" t="str">
            <v>Superintendencia Delegada para Estudios Especiales y la Evaluación de Proyectos</v>
          </cell>
          <cell r="D24" t="str">
            <v>Realizar visitas especiales de inspección, vigilancia y control a las cajas de compensación familiar que presentaron proyectos que según criterios de elección fueron priorizados para ser revisados.</v>
          </cell>
          <cell r="E24">
            <v>45748</v>
          </cell>
          <cell r="F24" t="str">
            <v>Informes de visitas especiales a las Cajas de Compensación Familiar realizadas en vigencia 2024.</v>
          </cell>
          <cell r="G24" t="str">
            <v>Visitas especiales de IVC a proyectos de inversión de las Cajas de Compensación Familiar presentados en la vigencia 2024 o anteriores.</v>
          </cell>
          <cell r="H24" t="str">
            <v>Porcentaje</v>
          </cell>
          <cell r="I24" t="str">
            <v>Trimestral</v>
          </cell>
          <cell r="J24" t="str">
            <v/>
          </cell>
          <cell r="K24">
            <v>100</v>
          </cell>
          <cell r="L24">
            <v>0</v>
          </cell>
          <cell r="M24" t="str">
            <v>2 Trimestre</v>
          </cell>
          <cell r="N24">
            <v>45845</v>
          </cell>
          <cell r="O24">
            <v>5</v>
          </cell>
          <cell r="P24" t="str">
            <v>Se adjunta documento de las visitas realizadas hasta la fecha.</v>
          </cell>
          <cell r="Q24">
            <v>5</v>
          </cell>
          <cell r="R24" t="str">
            <v/>
          </cell>
          <cell r="S24">
            <v>0</v>
          </cell>
          <cell r="T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4" t="str">
            <v/>
          </cell>
        </row>
        <row r="25">
          <cell r="A25" t="str">
            <v>EEEP-008-25</v>
          </cell>
          <cell r="B25" t="str">
            <v>EEEP-008-25</v>
          </cell>
          <cell r="C25" t="str">
            <v>Superintendencia Delegada para Estudios Especiales y la Evaluación de Proyectos</v>
          </cell>
          <cell r="D25" t="str">
            <v>Realizar seguimiento a la presentación y modificación de los LMI presentados por las CCF.</v>
          </cell>
          <cell r="E25">
            <v>45748</v>
          </cell>
          <cell r="F25" t="str">
            <v>Informe de Limites Maximos</v>
          </cell>
          <cell r="G25" t="str">
            <v/>
          </cell>
          <cell r="H25" t="str">
            <v>Porcentaje</v>
          </cell>
          <cell r="I25" t="str">
            <v>Trimestral</v>
          </cell>
          <cell r="J25" t="str">
            <v/>
          </cell>
          <cell r="K25">
            <v>100</v>
          </cell>
          <cell r="L25">
            <v>0</v>
          </cell>
          <cell r="M25" t="str">
            <v>2 Trimestre</v>
          </cell>
          <cell r="N25">
            <v>45845</v>
          </cell>
          <cell r="O25">
            <v>2</v>
          </cell>
          <cell r="P25" t="str">
            <v>Se adjunta informe de las visitas realizadas hasta el segundo trimestre de 2025.</v>
          </cell>
          <cell r="Q25">
            <v>2</v>
          </cell>
          <cell r="R25" t="str">
            <v/>
          </cell>
          <cell r="S25">
            <v>0</v>
          </cell>
          <cell r="T25"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5" t="str">
            <v/>
          </cell>
        </row>
        <row r="26">
          <cell r="A26" t="str">
            <v>EEEP-009-25</v>
          </cell>
          <cell r="B26" t="str">
            <v>EEEP-009-25</v>
          </cell>
          <cell r="C26" t="str">
            <v>Superintendencia Delegada para Estudios Especiales y la Evaluación de Proyectos</v>
          </cell>
          <cell r="D26" t="str">
            <v>Realizar un taller sobre lineamientos y/o directrices a las CCF.</v>
          </cell>
          <cell r="E26">
            <v>45748</v>
          </cell>
          <cell r="F26" t="str">
            <v>Informe oficial que de cuenta de las memorias y demás aspectos del evento</v>
          </cell>
          <cell r="G26" t="str">
            <v/>
          </cell>
          <cell r="H26" t="str">
            <v>Número</v>
          </cell>
          <cell r="I26" t="str">
            <v>Semestral</v>
          </cell>
          <cell r="J26" t="str">
            <v/>
          </cell>
          <cell r="K26">
            <v>1</v>
          </cell>
          <cell r="L26">
            <v>36000000</v>
          </cell>
          <cell r="M26" t="str">
            <v>2 Trimestre</v>
          </cell>
          <cell r="N26">
            <v>45845</v>
          </cell>
          <cell r="O26">
            <v>0</v>
          </cell>
          <cell r="P26" t="str">
            <v>Esta información se reportará en el último trimestre.</v>
          </cell>
          <cell r="Q26">
            <v>0</v>
          </cell>
          <cell r="R26" t="str">
            <v/>
          </cell>
          <cell r="S26" t="str">
            <v/>
          </cell>
          <cell r="T2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6" t="str">
            <v/>
          </cell>
        </row>
        <row r="27">
          <cell r="A27" t="str">
            <v>EEEP-010-25</v>
          </cell>
          <cell r="B27" t="str">
            <v>EEEP-010-25</v>
          </cell>
          <cell r="C27" t="str">
            <v>Superintendencia Delegada para Estudios Especiales y la Evaluación de Proyectos</v>
          </cell>
          <cell r="D27" t="str">
            <v>Generar las estrategias para el mejoramiento del índice de desempeño institucional.</v>
          </cell>
          <cell r="E27">
            <v>45748</v>
          </cell>
          <cell r="F27" t="str">
            <v>Documento lineamiento técnico MIPG.</v>
          </cell>
          <cell r="G27" t="str">
            <v>Documentos de lineamientos técnicos MIPG proceso gestión estadística general del sistema de subsidio familiar</v>
          </cell>
          <cell r="H27" t="str">
            <v>Porcentaje</v>
          </cell>
          <cell r="I27" t="str">
            <v>Trimestral</v>
          </cell>
          <cell r="J27" t="str">
            <v/>
          </cell>
          <cell r="K27">
            <v>100</v>
          </cell>
          <cell r="L27">
            <v>56650000</v>
          </cell>
          <cell r="M27" t="str">
            <v>2 Trimestre</v>
          </cell>
          <cell r="N27">
            <v>45845</v>
          </cell>
          <cell r="O27">
            <v>0</v>
          </cell>
          <cell r="P27"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Q27">
            <v>0</v>
          </cell>
          <cell r="R27" t="str">
            <v/>
          </cell>
          <cell r="S27" t="str">
            <v/>
          </cell>
          <cell r="T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7" t="str">
            <v/>
          </cell>
        </row>
        <row r="28">
          <cell r="A28" t="str">
            <v>EEEP-011-25</v>
          </cell>
          <cell r="B28" t="str">
            <v>EEEP-011-25</v>
          </cell>
          <cell r="C28" t="str">
            <v>Superintendencia Delegada para Estudios Especiales y la Evaluación de Proyectos</v>
          </cell>
          <cell r="D28" t="str">
            <v>Seguimiento a los proyectos de inversión presentados por las Cajas de Compensación Familiar.</v>
          </cell>
          <cell r="E28">
            <v>45748</v>
          </cell>
          <cell r="F28" t="str">
            <v>Informe seguimiento proyectos</v>
          </cell>
          <cell r="G28" t="str">
            <v>Monitoreo a Proyectos de Inversión presentados por las CCF gestionados.</v>
          </cell>
          <cell r="H28" t="str">
            <v>Porcentaje</v>
          </cell>
          <cell r="I28" t="str">
            <v>Trimestral</v>
          </cell>
          <cell r="J28" t="str">
            <v/>
          </cell>
          <cell r="K28">
            <v>100</v>
          </cell>
          <cell r="L28">
            <v>0</v>
          </cell>
          <cell r="M28" t="str">
            <v>2 Trimestre</v>
          </cell>
          <cell r="N28">
            <v>45845</v>
          </cell>
          <cell r="O28">
            <v>2</v>
          </cell>
          <cell r="P28" t="str">
            <v>Se adjunta documento en el que se evidencia todos los proyectos presentados hasta el segundo trimestre por las Cajas de Compensación Familiar.</v>
          </cell>
          <cell r="Q28">
            <v>2</v>
          </cell>
          <cell r="R28" t="str">
            <v/>
          </cell>
          <cell r="S28">
            <v>0</v>
          </cell>
          <cell r="T2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8" t="str">
            <v/>
          </cell>
        </row>
        <row r="29">
          <cell r="A29" t="str">
            <v>EGCCF-001-25</v>
          </cell>
          <cell r="B29" t="str">
            <v>EGCCF-001-25</v>
          </cell>
          <cell r="C29" t="str">
            <v>Superintendencia Delegada para la Gestión</v>
          </cell>
          <cell r="D29" t="str">
            <v>Optimizar el proceso de auditoría a las CCF, integrando metodologías de analítica de datos y herramientas sistemáticas para la identificación de alertas tempranas asociadas a la ejecución de los recursos del Sistema del Subsidio Familiar.</v>
          </cell>
          <cell r="E29">
            <v>45748</v>
          </cell>
          <cell r="F29" t="str">
            <v>Informes de los Fondos de Ley (FOSFEC - FONIÑEZ), LEY 115 Y LMI</v>
          </cell>
          <cell r="G29" t="str">
            <v/>
          </cell>
          <cell r="H29" t="str">
            <v>Número</v>
          </cell>
          <cell r="I29" t="str">
            <v>Trimestral</v>
          </cell>
          <cell r="J29" t="str">
            <v/>
          </cell>
          <cell r="K29">
            <v>16</v>
          </cell>
          <cell r="L29">
            <v>0</v>
          </cell>
          <cell r="M29" t="str">
            <v>2 Trimestre</v>
          </cell>
          <cell r="N29">
            <v>45841</v>
          </cell>
          <cell r="O29">
            <v>8</v>
          </cell>
          <cell r="P29"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Q29">
            <v>50</v>
          </cell>
          <cell r="R29" t="str">
            <v/>
          </cell>
          <cell r="S29">
            <v>0</v>
          </cell>
          <cell r="T2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29" t="str">
            <v/>
          </cell>
        </row>
        <row r="30">
          <cell r="A30" t="str">
            <v>EYC-001-25</v>
          </cell>
          <cell r="B30" t="str">
            <v>EYC-001-25</v>
          </cell>
          <cell r="C30" t="str">
            <v>Oficina de control interno</v>
          </cell>
          <cell r="D30" t="str">
            <v>Realizar Auditorías Internas a los procesos para la mejora continua de la entidad.</v>
          </cell>
          <cell r="E30">
            <v>45748</v>
          </cell>
          <cell r="F30" t="str">
            <v>Informes de Auditorías Internas según cronograma plan de trabajo aprobado en el Comité Institucional de Coordinación de Control Interno.</v>
          </cell>
          <cell r="G30" t="str">
            <v>Informes de auditorías según plan de trabajo aprobado en el Comité.</v>
          </cell>
          <cell r="H30" t="str">
            <v>Porcentaje</v>
          </cell>
          <cell r="I30" t="str">
            <v>Trimestral</v>
          </cell>
          <cell r="J30" t="str">
            <v/>
          </cell>
          <cell r="K30">
            <v>100</v>
          </cell>
          <cell r="L30">
            <v>0</v>
          </cell>
          <cell r="M30" t="str">
            <v>2 Trimestre</v>
          </cell>
          <cell r="N30">
            <v>45841</v>
          </cell>
          <cell r="O30">
            <v>50</v>
          </cell>
          <cell r="P30"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Q30">
            <v>50</v>
          </cell>
          <cell r="R30">
            <v>0</v>
          </cell>
          <cell r="S30">
            <v>0</v>
          </cell>
          <cell r="T3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0" t="str">
            <v/>
          </cell>
        </row>
        <row r="31">
          <cell r="A31" t="str">
            <v>EYC-002-25</v>
          </cell>
          <cell r="B31" t="str">
            <v>EYC-002-25</v>
          </cell>
          <cell r="C31" t="str">
            <v>Oficina de control interno</v>
          </cell>
          <cell r="D31" t="str">
            <v>Elaborar Informes de seguimiento a los Planes de Mejoramiento individuales de la entidad.</v>
          </cell>
          <cell r="E31">
            <v>45748</v>
          </cell>
          <cell r="F31" t="str">
            <v>Informes de seguimiento a los Planes de Mejoramiento individuales de la entidad.</v>
          </cell>
          <cell r="G31" t="str">
            <v>Informes de seguimiento a los Planes de Mejoramiento individuales de la entidad.</v>
          </cell>
          <cell r="H31" t="str">
            <v>Número</v>
          </cell>
          <cell r="I31" t="str">
            <v>Semestral</v>
          </cell>
          <cell r="J31" t="str">
            <v/>
          </cell>
          <cell r="K31">
            <v>2</v>
          </cell>
          <cell r="L31">
            <v>0</v>
          </cell>
          <cell r="M31" t="str">
            <v>2 Trimestre</v>
          </cell>
          <cell r="N31">
            <v>45846</v>
          </cell>
          <cell r="O31">
            <v>50</v>
          </cell>
          <cell r="P31"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Q31">
            <v>2500</v>
          </cell>
          <cell r="R31">
            <v>0</v>
          </cell>
          <cell r="S31">
            <v>0</v>
          </cell>
          <cell r="T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1" t="str">
            <v/>
          </cell>
        </row>
        <row r="32">
          <cell r="A32" t="str">
            <v>EYC-003-25</v>
          </cell>
          <cell r="B32" t="str">
            <v>EYC-003-25</v>
          </cell>
          <cell r="C32" t="str">
            <v>Oficina de control interno</v>
          </cell>
          <cell r="D32" t="str">
            <v>Elaborar Informes de seguimiento a los Planes de Acción de la entidad.</v>
          </cell>
          <cell r="E32">
            <v>45748</v>
          </cell>
          <cell r="F32" t="str">
            <v>Informe de seguimiento al Plan de Acción de la entidad.</v>
          </cell>
          <cell r="G32" t="str">
            <v>Informes de seguimiento a los Planes de Acción de la entidad.</v>
          </cell>
          <cell r="H32" t="str">
            <v>Número</v>
          </cell>
          <cell r="I32" t="str">
            <v>Trimestral</v>
          </cell>
          <cell r="J32" t="str">
            <v/>
          </cell>
          <cell r="K32">
            <v>4</v>
          </cell>
          <cell r="L32">
            <v>0</v>
          </cell>
          <cell r="M32" t="str">
            <v>2 Trimestre</v>
          </cell>
          <cell r="N32">
            <v>45846</v>
          </cell>
          <cell r="O32">
            <v>50</v>
          </cell>
          <cell r="P32"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Q32">
            <v>1250</v>
          </cell>
          <cell r="R32">
            <v>0</v>
          </cell>
          <cell r="S32">
            <v>0</v>
          </cell>
          <cell r="T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2" t="str">
            <v/>
          </cell>
        </row>
        <row r="33">
          <cell r="A33" t="str">
            <v>EYC-004-25</v>
          </cell>
          <cell r="B33" t="str">
            <v>EYC-004-25</v>
          </cell>
          <cell r="C33" t="str">
            <v>Oficina de control interno</v>
          </cell>
          <cell r="D33" t="str">
            <v>Elaborar Informes de seguimiento a los Indicadores de Gestión de la entidad.</v>
          </cell>
          <cell r="E33">
            <v>45748</v>
          </cell>
          <cell r="F33" t="str">
            <v>Informes de seguimiento a los Indicadores de Gestión de la entidad.</v>
          </cell>
          <cell r="G33" t="str">
            <v>Informes de seguimiento a los Indicadores de Gestión de la entidad.</v>
          </cell>
          <cell r="H33" t="str">
            <v>Número</v>
          </cell>
          <cell r="I33" t="str">
            <v>Trimestral</v>
          </cell>
          <cell r="J33" t="str">
            <v/>
          </cell>
          <cell r="K33">
            <v>4</v>
          </cell>
          <cell r="L33">
            <v>0</v>
          </cell>
          <cell r="M33" t="str">
            <v>2 Trimestre</v>
          </cell>
          <cell r="N33">
            <v>45846</v>
          </cell>
          <cell r="O33">
            <v>50</v>
          </cell>
          <cell r="P33"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Q33">
            <v>1250</v>
          </cell>
          <cell r="R33">
            <v>0</v>
          </cell>
          <cell r="S33">
            <v>0</v>
          </cell>
          <cell r="T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3" t="str">
            <v/>
          </cell>
        </row>
        <row r="34">
          <cell r="A34" t="str">
            <v>EYC-005-25</v>
          </cell>
          <cell r="B34" t="str">
            <v>#N/D Cambio de vigencia, en trim 2 y general de 104 esta con año 25</v>
          </cell>
          <cell r="C34" t="str">
            <v>Oficina de control interno</v>
          </cell>
          <cell r="D34" t="str">
            <v>Elaborar Informes de seguimiento a los Riesgos de Gestión de la entidad.</v>
          </cell>
          <cell r="E34">
            <v>45748</v>
          </cell>
          <cell r="F34" t="str">
            <v>Informes de seguimiento a los Riesgos de gestión de la entidad.</v>
          </cell>
          <cell r="G34" t="str">
            <v>Informes de seguimiento a los Riesgos de Gestión de la entidad.</v>
          </cell>
          <cell r="H34" t="str">
            <v>Número</v>
          </cell>
          <cell r="I34" t="str">
            <v>Trimestral</v>
          </cell>
          <cell r="J34" t="str">
            <v/>
          </cell>
          <cell r="K34">
            <v>4</v>
          </cell>
          <cell r="L34">
            <v>0</v>
          </cell>
          <cell r="M34" t="str">
            <v>2 Trimestre</v>
          </cell>
          <cell r="N34">
            <v>45846</v>
          </cell>
          <cell r="O34">
            <v>50</v>
          </cell>
          <cell r="P34" t="str">
            <v>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pagina Web de la entidad en el siguiente enlace:_x000D_
https://www.ssf.gov.co/documents/d/guest/riesgos-de-gestion-i-trimestre-2025-pdf_x000D_
_x000D_
Como evidencia se adjunta dicho informe.</v>
          </cell>
          <cell r="Q34">
            <v>1250</v>
          </cell>
          <cell r="R34">
            <v>0</v>
          </cell>
          <cell r="S34">
            <v>0</v>
          </cell>
          <cell r="T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4" t="str">
            <v/>
          </cell>
        </row>
        <row r="35">
          <cell r="A35" t="str">
            <v>EYC-006-25</v>
          </cell>
          <cell r="B35" t="str">
            <v>EYC-006-25</v>
          </cell>
          <cell r="C35" t="str">
            <v>Oficina de control interno</v>
          </cell>
          <cell r="D35" t="str">
            <v>Elaborar informes a entes internos y externos, de acuerdo a la normativa vigente.</v>
          </cell>
          <cell r="E35">
            <v>45748</v>
          </cell>
          <cell r="F35" t="str">
            <v>Informes a entes Internos y Externos, de acuerdo a la normatividad  vigente.</v>
          </cell>
          <cell r="G35" t="str">
            <v>Informes a entes Internos y Externos, de acuerdo a la normatividad vigente.</v>
          </cell>
          <cell r="H35" t="str">
            <v>Porcentaje</v>
          </cell>
          <cell r="I35" t="str">
            <v>Trimestral</v>
          </cell>
          <cell r="J35" t="str">
            <v/>
          </cell>
          <cell r="K35">
            <v>100</v>
          </cell>
          <cell r="L35">
            <v>0</v>
          </cell>
          <cell r="M35" t="str">
            <v>2 Trimestre</v>
          </cell>
          <cell r="N35">
            <v>45846</v>
          </cell>
          <cell r="O35">
            <v>50</v>
          </cell>
          <cell r="P35"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Q35">
            <v>50</v>
          </cell>
          <cell r="R35">
            <v>0</v>
          </cell>
          <cell r="S35">
            <v>0</v>
          </cell>
          <cell r="T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5" t="str">
            <v/>
          </cell>
        </row>
        <row r="36">
          <cell r="A36" t="str">
            <v>GDT-001-25</v>
          </cell>
          <cell r="B36" t="str">
            <v>GDT-001-25</v>
          </cell>
          <cell r="C36" t="str">
            <v>Secretaria general</v>
          </cell>
          <cell r="D36" t="str">
            <v>Implementacion del Plan Institucional de Archivos PINAR</v>
          </cell>
          <cell r="E36">
            <v>45748</v>
          </cell>
          <cell r="F36" t="str">
            <v>Plan Institucional de Archivos PINAR implementado</v>
          </cell>
          <cell r="G36" t="str">
            <v>Plan Institucional de Archivos PINAR implementado</v>
          </cell>
          <cell r="H36" t="str">
            <v>Porcentaje</v>
          </cell>
          <cell r="I36" t="str">
            <v>Semestral</v>
          </cell>
          <cell r="J36" t="str">
            <v/>
          </cell>
          <cell r="K36">
            <v>100</v>
          </cell>
          <cell r="L36">
            <v>81689300</v>
          </cell>
          <cell r="M36" t="str">
            <v>2 Trimestre</v>
          </cell>
          <cell r="N36">
            <v>45846</v>
          </cell>
          <cell r="O36">
            <v>55</v>
          </cell>
          <cell r="P36"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Q36">
            <v>55</v>
          </cell>
          <cell r="R36" t="str">
            <v/>
          </cell>
          <cell r="S36" t="str">
            <v/>
          </cell>
          <cell r="T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6" t="str">
            <v/>
          </cell>
        </row>
        <row r="37">
          <cell r="A37" t="str">
            <v>GDT-002-25</v>
          </cell>
          <cell r="B37" t="str">
            <v>GDT-002-25</v>
          </cell>
          <cell r="C37" t="str">
            <v>Secretaria general</v>
          </cell>
          <cell r="D37" t="str">
            <v>Publicar y mantener actualizada la información correspondiente gestión documental en el portal corporativo en cumplimiento de la Ley 1712 de 2014- Ley de Transparencia y acceso a la información publica, entre otras normas en esta materia</v>
          </cell>
          <cell r="E37">
            <v>45748</v>
          </cell>
          <cell r="F37" t="str">
            <v>Informacion actualizada correspondiente al proceso de Gestion Documental</v>
          </cell>
          <cell r="G37" t="str">
            <v>Informacion actualizada correspondiente al proceso de Gestion Documental</v>
          </cell>
          <cell r="H37" t="str">
            <v>Porcentaje</v>
          </cell>
          <cell r="I37" t="str">
            <v>Semestral</v>
          </cell>
          <cell r="J37" t="str">
            <v/>
          </cell>
          <cell r="K37">
            <v>100</v>
          </cell>
          <cell r="L37">
            <v>0</v>
          </cell>
          <cell r="M37" t="str">
            <v>2 Trimestre</v>
          </cell>
          <cell r="N37">
            <v>45846</v>
          </cell>
          <cell r="O37">
            <v>50</v>
          </cell>
          <cell r="P37" t="str">
            <v>Durante el semestre se realizó la actualización y publicación del plan institucional de archivo PINAR en la página web de la Entidad</v>
          </cell>
          <cell r="Q37">
            <v>50</v>
          </cell>
          <cell r="R37" t="str">
            <v/>
          </cell>
          <cell r="S37">
            <v>0</v>
          </cell>
          <cell r="T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7" t="str">
            <v/>
          </cell>
        </row>
        <row r="38">
          <cell r="A38" t="str">
            <v>GFP-001-25</v>
          </cell>
          <cell r="B38" t="str">
            <v>GFP-001-25</v>
          </cell>
          <cell r="C38" t="str">
            <v>Secretaria general</v>
          </cell>
          <cell r="D38" t="str">
            <v>" A.1. Elaborar, presentar y declarar los impuestos y reportes tributarios que le aplican a la Superintendencia."</v>
          </cell>
          <cell r="E38">
            <v>45748</v>
          </cell>
          <cell r="F38" t="str">
            <v>Declaraciones Presentadas</v>
          </cell>
          <cell r="G38" t="str">
            <v>Declaraciones Presentadas</v>
          </cell>
          <cell r="H38" t="str">
            <v>Número</v>
          </cell>
          <cell r="I38" t="str">
            <v>Trimestral</v>
          </cell>
          <cell r="J38" t="str">
            <v/>
          </cell>
          <cell r="K38">
            <v>18</v>
          </cell>
          <cell r="L38">
            <v>0</v>
          </cell>
          <cell r="M38" t="str">
            <v>2 Trimestre</v>
          </cell>
          <cell r="N38">
            <v>45841</v>
          </cell>
          <cell r="O38">
            <v>9</v>
          </cell>
          <cell r="P38"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Q38">
            <v>50</v>
          </cell>
          <cell r="R38" t="str">
            <v/>
          </cell>
          <cell r="S38">
            <v>0</v>
          </cell>
          <cell r="T38" t="str">
            <v>Se identifica que las acciones adelantadas guardan coherencia con la actividad programada y meta en el PAI 2025.</v>
          </cell>
          <cell r="U38" t="str">
            <v/>
          </cell>
        </row>
        <row r="39">
          <cell r="A39" t="str">
            <v>GFP-002-25</v>
          </cell>
          <cell r="B39" t="str">
            <v>GFP-002-25</v>
          </cell>
          <cell r="C39" t="str">
            <v>Secretaria general</v>
          </cell>
          <cell r="D39" t="str">
            <v>"A2.Realización del proceso extensivo de todas las órdenes de pago presupuestal y no presupuestal con traspaso a Pagaduría  "</v>
          </cell>
          <cell r="E39">
            <v>45748</v>
          </cell>
          <cell r="F39" t="str">
            <v>REPORTE ORDENES DE PAGO</v>
          </cell>
          <cell r="G39" t="str">
            <v>REPORTE ORDENES DE PAGO</v>
          </cell>
          <cell r="H39" t="str">
            <v>Número</v>
          </cell>
          <cell r="I39" t="str">
            <v>Trimestral</v>
          </cell>
          <cell r="J39" t="str">
            <v/>
          </cell>
          <cell r="K39">
            <v>4</v>
          </cell>
          <cell r="L39">
            <v>0</v>
          </cell>
          <cell r="M39" t="str">
            <v>2 Trimestre</v>
          </cell>
          <cell r="N39">
            <v>45841</v>
          </cell>
          <cell r="O39">
            <v>2</v>
          </cell>
          <cell r="P39" t="str">
            <v>Se realizó el proceso extensivo de los pasivos con traspaso a pagaduría del segundo trimestre de la vigencia 2025. Se adjunta documento denominado PROCESO EXTENSIVO que contiene los 3 archivos mensuales del trimestre que corresponde a la Acción No. 2</v>
          </cell>
          <cell r="Q39">
            <v>50</v>
          </cell>
          <cell r="R39" t="str">
            <v/>
          </cell>
          <cell r="S39">
            <v>0</v>
          </cell>
          <cell r="T39" t="str">
            <v>Se identifica que las acciones adelantadas guardan coherencia con la actividad programada y meta en el PAI 2025. Se recomienda al proceso darle efectivo cumplimiento a las metas en lo restante del año, asi como alertar sobre los posibles incumplimientos.</v>
          </cell>
          <cell r="U39" t="str">
            <v/>
          </cell>
        </row>
        <row r="40">
          <cell r="A40" t="str">
            <v>GFP-003-25</v>
          </cell>
          <cell r="B40" t="str">
            <v>GFP-003-25</v>
          </cell>
          <cell r="C40" t="str">
            <v>Secretaria general</v>
          </cell>
          <cell r="D40" t="str">
            <v>A3. Publicar informes de ejecución presupuestal en el portal corporativo, en cumplimiento de la normatividad vigente</v>
          </cell>
          <cell r="E40">
            <v>45748</v>
          </cell>
          <cell r="F40" t="str">
            <v>INFORMES DE EJECUCIÓN PRESUPUESTAL</v>
          </cell>
          <cell r="G40" t="str">
            <v>INFORMES DE EJECUCIÓN PRESUPUESTAL</v>
          </cell>
          <cell r="H40" t="str">
            <v>Número</v>
          </cell>
          <cell r="I40" t="str">
            <v>Trimestral</v>
          </cell>
          <cell r="J40" t="str">
            <v/>
          </cell>
          <cell r="K40">
            <v>4</v>
          </cell>
          <cell r="L40">
            <v>0</v>
          </cell>
          <cell r="M40" t="str">
            <v>2 Trimestre</v>
          </cell>
          <cell r="N40">
            <v>45841</v>
          </cell>
          <cell r="O40">
            <v>3</v>
          </cell>
          <cell r="P40" t="str">
            <v>Se realizó la publicación en la página institucional, el informe presupuestal del segundo trimestre de la vigencia 2025. Se adjunta documento denominado EJECUCIÓN PPTAL II TRIMESTRE 2025 que corresponde a la Acción No. 3</v>
          </cell>
          <cell r="Q40">
            <v>75</v>
          </cell>
          <cell r="R40" t="str">
            <v/>
          </cell>
          <cell r="S40">
            <v>0</v>
          </cell>
          <cell r="T40" t="str">
            <v>Se identifica que las acciones adelantadas guardan coherencia con la actividad programada y meta en el PAI 2025. Sin embargo, es necesario revisar si se requiere ajustar la meta programada, ya que el proceso señala que se han realizado 3 informes de los 4 programados.</v>
          </cell>
          <cell r="U40" t="str">
            <v/>
          </cell>
        </row>
        <row r="41">
          <cell r="A41" t="str">
            <v>GJU-001-25</v>
          </cell>
          <cell r="B41" t="str">
            <v>GJU-001-25</v>
          </cell>
          <cell r="C41" t="str">
            <v>Oficina asesora jurídica</v>
          </cell>
          <cell r="D41" t="str">
            <v>A.1 Adelantar las actividades necesarias requeridas para el Proceso de cobro Coactivo y Persuasivo</v>
          </cell>
          <cell r="E41">
            <v>45748</v>
          </cell>
          <cell r="F41" t="str">
            <v>Matriz de control y seguimiento a los procesos de cobro a cargo de la Oficina Asesora Jurídica</v>
          </cell>
          <cell r="G41" t="str">
            <v>Procesos a cargo de la Oficina Asesora Jurídica con respectivo seguimiento</v>
          </cell>
          <cell r="H41" t="str">
            <v>Porcentaje</v>
          </cell>
          <cell r="I41" t="str">
            <v>Trimestral</v>
          </cell>
          <cell r="J41" t="str">
            <v/>
          </cell>
          <cell r="K41">
            <v>100</v>
          </cell>
          <cell r="L41">
            <v>0</v>
          </cell>
          <cell r="M41" t="str">
            <v>2 Trimestre</v>
          </cell>
          <cell r="N41">
            <v>45846</v>
          </cell>
          <cell r="O41">
            <v>44</v>
          </cell>
          <cell r="P41"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Q41">
            <v>44</v>
          </cell>
          <cell r="R41" t="str">
            <v/>
          </cell>
          <cell r="S41">
            <v>0</v>
          </cell>
          <cell r="T4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41" t="str">
            <v/>
          </cell>
        </row>
        <row r="42">
          <cell r="A42" t="str">
            <v>GJU-002-25</v>
          </cell>
          <cell r="B42" t="str">
            <v>GJU-002-25</v>
          </cell>
          <cell r="C42" t="str">
            <v>Oficina asesora jurídica</v>
          </cell>
          <cell r="D42" t="str">
            <v>A.2 Realizar revisión semestral del Normograma de la entidad</v>
          </cell>
          <cell r="E42">
            <v>45748</v>
          </cell>
          <cell r="F42" t="str">
            <v>Normograma Actualizado y publicado</v>
          </cell>
          <cell r="G42" t="str">
            <v>Normograma Actualizado</v>
          </cell>
          <cell r="H42" t="str">
            <v>Número</v>
          </cell>
          <cell r="I42" t="str">
            <v>Semestral</v>
          </cell>
          <cell r="J42" t="str">
            <v/>
          </cell>
          <cell r="K42">
            <v>2</v>
          </cell>
          <cell r="L42">
            <v>0</v>
          </cell>
          <cell r="M42" t="str">
            <v>2 Trimestre</v>
          </cell>
          <cell r="N42">
            <v>45846</v>
          </cell>
          <cell r="O42">
            <v>1</v>
          </cell>
          <cell r="P42"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Q42">
            <v>50</v>
          </cell>
          <cell r="R42" t="str">
            <v/>
          </cell>
          <cell r="S42">
            <v>0</v>
          </cell>
          <cell r="T4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cell r="U42" t="str">
            <v/>
          </cell>
        </row>
        <row r="43">
          <cell r="A43" t="str">
            <v>GJU-003-25</v>
          </cell>
          <cell r="B43" t="str">
            <v>GJU-003-25</v>
          </cell>
          <cell r="C43" t="str">
            <v>Oficina asesora jurídica</v>
          </cell>
          <cell r="D43" t="str">
            <v>A.3 Atención a Derechos de Petición, Tutelas Constitucionales y Conceptos Jurídicos.</v>
          </cell>
          <cell r="E43">
            <v>45748</v>
          </cell>
          <cell r="F43" t="str">
            <v>Matriz de reparto y seguimiento</v>
          </cell>
          <cell r="G43" t="str">
            <v/>
          </cell>
          <cell r="H43" t="str">
            <v>Porcentaje</v>
          </cell>
          <cell r="I43" t="str">
            <v>Trimestral</v>
          </cell>
          <cell r="J43" t="str">
            <v/>
          </cell>
          <cell r="K43">
            <v>100</v>
          </cell>
          <cell r="L43">
            <v>0</v>
          </cell>
          <cell r="M43" t="str">
            <v>2 Trimestre</v>
          </cell>
          <cell r="N43">
            <v>45846</v>
          </cell>
          <cell r="O43">
            <v>95</v>
          </cell>
          <cell r="P43"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Q43">
            <v>95</v>
          </cell>
          <cell r="R43" t="str">
            <v/>
          </cell>
          <cell r="S43">
            <v>0</v>
          </cell>
          <cell r="T4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43" t="str">
            <v/>
          </cell>
        </row>
        <row r="44">
          <cell r="A44" t="str">
            <v>GJU-004-25</v>
          </cell>
          <cell r="B44" t="str">
            <v>GJU-004-25</v>
          </cell>
          <cell r="C44" t="str">
            <v>Oficina asesora jurídica</v>
          </cell>
          <cell r="D44" t="str">
            <v>A.4 Realizar comités de la Oficina Asesora Jurídica periódicos, para la revisión de los conceptos y derechos de petición</v>
          </cell>
          <cell r="E44">
            <v>45748</v>
          </cell>
          <cell r="F44" t="str">
            <v>Listados de asistencia a los comités</v>
          </cell>
          <cell r="G44" t="str">
            <v>Realización de Comités de la Oficina Asesora Jurídica</v>
          </cell>
          <cell r="H44" t="str">
            <v>Porcentaje</v>
          </cell>
          <cell r="I44" t="str">
            <v>Trimestral</v>
          </cell>
          <cell r="J44" t="str">
            <v/>
          </cell>
          <cell r="K44">
            <v>100</v>
          </cell>
          <cell r="L44">
            <v>0</v>
          </cell>
          <cell r="M44" t="str">
            <v>2 Trimestre</v>
          </cell>
          <cell r="N44">
            <v>45846</v>
          </cell>
          <cell r="O44">
            <v>100</v>
          </cell>
          <cell r="P44"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Q44">
            <v>100</v>
          </cell>
          <cell r="R44" t="str">
            <v/>
          </cell>
          <cell r="S44">
            <v>0</v>
          </cell>
          <cell r="T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44" t="str">
            <v/>
          </cell>
        </row>
        <row r="45">
          <cell r="A45" t="str">
            <v>GJU-005-25</v>
          </cell>
          <cell r="B45" t="str">
            <v>GJU-005-25</v>
          </cell>
          <cell r="C45" t="str">
            <v>Oficina asesora jurídica</v>
          </cell>
          <cell r="D45" t="str">
            <v>A.5 Seguimiento y control de la Gestión Jurídica y Defensa Judicial.</v>
          </cell>
          <cell r="E45">
            <v>45748</v>
          </cell>
          <cell r="F45" t="str">
            <v>Matriz de seguimiento a los procesos judiciales a cargo de la Oficina Asesora Jurídica</v>
          </cell>
          <cell r="G45" t="str">
            <v>Procesos Judiciales a cargo de la Oficina Asesora Jurídica con las actuaciones y respectivo seguimiento</v>
          </cell>
          <cell r="H45" t="str">
            <v>Porcentaje</v>
          </cell>
          <cell r="I45" t="str">
            <v>Trimestral</v>
          </cell>
          <cell r="J45" t="str">
            <v/>
          </cell>
          <cell r="K45">
            <v>100</v>
          </cell>
          <cell r="L45">
            <v>0</v>
          </cell>
          <cell r="M45" t="str">
            <v>2 Trimestre</v>
          </cell>
          <cell r="N45">
            <v>45846</v>
          </cell>
          <cell r="O45">
            <v>100</v>
          </cell>
          <cell r="P45" t="str">
            <v>Para el periodo evaluado, se actualizó la carga de los 57 procesos en la herramienta Ekogui, así mismo se hizo el seguimiento y clasificación de los mismo (anexo), con esto se realiza gestión sobre el total de los casos.</v>
          </cell>
          <cell r="Q45">
            <v>100</v>
          </cell>
          <cell r="R45" t="str">
            <v/>
          </cell>
          <cell r="S45">
            <v>0</v>
          </cell>
          <cell r="T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cell r="U45" t="str">
            <v/>
          </cell>
        </row>
        <row r="46">
          <cell r="A46" t="str">
            <v>GJU-006-25</v>
          </cell>
          <cell r="B46" t="str">
            <v>GJU-006-25</v>
          </cell>
          <cell r="C46" t="str">
            <v>Oficina asesora jurídica</v>
          </cell>
          <cell r="D46" t="str">
            <v>A.6 Realizar un seminario en materia de defensa jurídica, cultura de legalidad, previsión del daño antijuridico y otros temas normativos.</v>
          </cell>
          <cell r="E46">
            <v>45748</v>
          </cell>
          <cell r="F46" t="str">
            <v>Informe realización del seminario</v>
          </cell>
          <cell r="G46" t="str">
            <v>Seminario realizado</v>
          </cell>
          <cell r="H46" t="str">
            <v>Número</v>
          </cell>
          <cell r="I46" t="str">
            <v>Anual</v>
          </cell>
          <cell r="J46" t="str">
            <v/>
          </cell>
          <cell r="K46">
            <v>1</v>
          </cell>
          <cell r="L46">
            <v>55374231</v>
          </cell>
          <cell r="M46" t="str">
            <v>2 Trimestre</v>
          </cell>
          <cell r="N46">
            <v>45846</v>
          </cell>
          <cell r="O46">
            <v>30</v>
          </cell>
          <cell r="P46" t="str">
            <v>Para el periodo de rerporte, se adelanto la solicitud del CARI para la realización del seminario, este proyectos se adelanta en equipo con la Oficina Asesora de Proyectos, quienes están liderando el proyecto.</v>
          </cell>
          <cell r="Q46">
            <v>3000</v>
          </cell>
          <cell r="R46" t="str">
            <v/>
          </cell>
          <cell r="S46" t="str">
            <v/>
          </cell>
          <cell r="T4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cell r="U46" t="str">
            <v/>
          </cell>
        </row>
        <row r="47">
          <cell r="A47" t="str">
            <v>GJU-007-25</v>
          </cell>
          <cell r="B47" t="str">
            <v>GJU-007-25</v>
          </cell>
          <cell r="C47" t="str">
            <v>Oficina asesora jurídica</v>
          </cell>
          <cell r="D47" t="str">
            <v>A.7 Adelantar procesos de asesoría con las diferentes áreas de la Superintendencia</v>
          </cell>
          <cell r="E47">
            <v>45748</v>
          </cell>
          <cell r="F47" t="str">
            <v>Matriz en Excel con las solicitudes realizadas</v>
          </cell>
          <cell r="G47" t="str">
            <v>Asistencia jurídica en las diferentes áreas de la SSF.</v>
          </cell>
          <cell r="H47" t="str">
            <v>Porcentaje</v>
          </cell>
          <cell r="I47" t="str">
            <v>Trimestral</v>
          </cell>
          <cell r="J47" t="str">
            <v/>
          </cell>
          <cell r="K47">
            <v>100</v>
          </cell>
          <cell r="L47">
            <v>0</v>
          </cell>
          <cell r="M47" t="str">
            <v>2 Trimestre</v>
          </cell>
          <cell r="N47">
            <v>45846</v>
          </cell>
          <cell r="O47">
            <v>100</v>
          </cell>
          <cell r="P47" t="str">
            <v>Con el objetivo de apoyar la misionalidad de la entidad, se realiza el acompañamiento a las dependencias de la SSF, por parte de la Dra Lida Regina Bula Narvaéz._x000D_
Se anexan los procesos sobre los cuales se ha tenido incidencia en el acompañamiento.</v>
          </cell>
          <cell r="Q47">
            <v>100</v>
          </cell>
          <cell r="R47" t="str">
            <v/>
          </cell>
          <cell r="S47">
            <v>0</v>
          </cell>
          <cell r="T47"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cell r="U47" t="str">
            <v/>
          </cell>
        </row>
        <row r="48">
          <cell r="A48" t="str">
            <v>GJU-008-25</v>
          </cell>
          <cell r="B48" t="str">
            <v>GJU-008-25</v>
          </cell>
          <cell r="C48" t="str">
            <v>Oficina asesora jurídica</v>
          </cell>
          <cell r="D48" t="str">
            <v>A.8 En el marco del espacio "un café con jurídica" realizar mesas de trabajo con las áreas en temas de interés.</v>
          </cell>
          <cell r="E48">
            <v>45748</v>
          </cell>
          <cell r="F48" t="str">
            <v>Listado de Asistencia de las mesas de trabajo</v>
          </cell>
          <cell r="G48" t="str">
            <v>Mesas de trabajo con las áreas</v>
          </cell>
          <cell r="H48" t="str">
            <v>Número</v>
          </cell>
          <cell r="I48" t="str">
            <v>Trimestral</v>
          </cell>
          <cell r="J48" t="str">
            <v/>
          </cell>
          <cell r="K48">
            <v>6</v>
          </cell>
          <cell r="L48">
            <v>0</v>
          </cell>
          <cell r="M48" t="str">
            <v>2 Trimestre</v>
          </cell>
          <cell r="N48">
            <v>45846</v>
          </cell>
          <cell r="O48">
            <v>2</v>
          </cell>
          <cell r="P48" t="str">
            <v>Se realizan dos mesas de trabajo, con las dependencias, una presecial, la otra virtua, donde se evaluan difderentes temas, se anexan las evidencias.</v>
          </cell>
          <cell r="Q48">
            <v>33.333333333333336</v>
          </cell>
          <cell r="R48" t="str">
            <v/>
          </cell>
          <cell r="S48">
            <v>0</v>
          </cell>
          <cell r="T4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cell r="U48" t="str">
            <v/>
          </cell>
        </row>
        <row r="49">
          <cell r="A49" t="str">
            <v>GJU-009-25</v>
          </cell>
          <cell r="B49" t="str">
            <v>GJU-009-25</v>
          </cell>
          <cell r="C49" t="str">
            <v>Oficina asesora jurídica</v>
          </cell>
          <cell r="D49" t="str">
            <v>A.9 Adelantar los comités de Conciliación y defensa judicial</v>
          </cell>
          <cell r="E49">
            <v>45748</v>
          </cell>
          <cell r="F49" t="str">
            <v>Listados de asistencia a los comités</v>
          </cell>
          <cell r="G49" t="str">
            <v>Comités de Conciliación y defensa judicial realizados</v>
          </cell>
          <cell r="H49" t="str">
            <v>Porcentaje</v>
          </cell>
          <cell r="I49" t="str">
            <v>Trimestral</v>
          </cell>
          <cell r="J49" t="str">
            <v/>
          </cell>
          <cell r="K49">
            <v>100</v>
          </cell>
          <cell r="L49">
            <v>0</v>
          </cell>
          <cell r="M49" t="str">
            <v>2 Trimestre</v>
          </cell>
          <cell r="N49">
            <v>45846</v>
          </cell>
          <cell r="O49" t="str">
            <v/>
          </cell>
          <cell r="P49" t="str">
            <v>Para el periodo no se presentaron proceso de conciliación, por lo cual se aprovecho el espacio y se realizó reunión con la Superintendente, para dar un parte de los proceso llevados en la OAJ._x000D_
Se anexa presentación y lista de asitencia.</v>
          </cell>
          <cell r="Q49" t="str">
            <v/>
          </cell>
          <cell r="R49" t="str">
            <v/>
          </cell>
          <cell r="S49">
            <v>0</v>
          </cell>
          <cell r="T4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cell r="U49" t="str">
            <v/>
          </cell>
        </row>
        <row r="50">
          <cell r="A50" t="str">
            <v>GJU-010-25</v>
          </cell>
          <cell r="B50" t="str">
            <v>GJU-010-25</v>
          </cell>
          <cell r="C50" t="str">
            <v>Oficina asesora jurídica</v>
          </cell>
          <cell r="D50" t="str">
            <v>A.10 Publicar en las redes sociales de la entidad información relevante de la Oficina Asesora Jurídica (Conceptos y providencias judiciales)</v>
          </cell>
          <cell r="E50">
            <v>45748</v>
          </cell>
          <cell r="F50" t="str">
            <v>Publicaciones en redes sociales con temas jurídicos</v>
          </cell>
          <cell r="G50" t="str">
            <v>Podcast diseñado y publicados en redes sociales</v>
          </cell>
          <cell r="H50" t="str">
            <v>Número</v>
          </cell>
          <cell r="I50" t="str">
            <v>Trimestral</v>
          </cell>
          <cell r="J50" t="str">
            <v/>
          </cell>
          <cell r="K50">
            <v>22</v>
          </cell>
          <cell r="L50">
            <v>0</v>
          </cell>
          <cell r="M50" t="str">
            <v>2 Trimestre</v>
          </cell>
          <cell r="N50">
            <v>45846</v>
          </cell>
          <cell r="O50">
            <v>0</v>
          </cell>
          <cell r="P50"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0">
            <v>0</v>
          </cell>
          <cell r="R50" t="str">
            <v/>
          </cell>
          <cell r="S50">
            <v>0</v>
          </cell>
          <cell r="T5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50" t="str">
            <v/>
          </cell>
        </row>
        <row r="51">
          <cell r="A51" t="str">
            <v>GJU-011-25</v>
          </cell>
          <cell r="B51" t="str">
            <v>GJU-011-25</v>
          </cell>
          <cell r="C51" t="str">
            <v>Oficina asesora jurídica</v>
          </cell>
          <cell r="D51" t="str">
            <v>(i) Mejoramiento de la herramienta informática de relatoría que permita mantener el acceso a la consulta de conceptos, así como la  ampliación del portafolio de servicio de búsqueda de actos normativos, actos administrativos, doctrina y jurisprudencia rel</v>
          </cell>
          <cell r="E51">
            <v>45748</v>
          </cell>
          <cell r="F51" t="str">
            <v>Informe de los resultados de la mejora de la herramienta y de la implementación del proceso tecnológico</v>
          </cell>
          <cell r="G51" t="str">
            <v>Herramienta mejorada</v>
          </cell>
          <cell r="H51" t="str">
            <v>Número</v>
          </cell>
          <cell r="I51" t="str">
            <v>Trimestral</v>
          </cell>
          <cell r="J51" t="str">
            <v/>
          </cell>
          <cell r="K51">
            <v>1</v>
          </cell>
          <cell r="L51">
            <v>271902884</v>
          </cell>
          <cell r="M51" t="str">
            <v>2 Trimestre</v>
          </cell>
          <cell r="N51">
            <v>45846</v>
          </cell>
          <cell r="O51">
            <v>0</v>
          </cell>
          <cell r="P51"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1">
            <v>0</v>
          </cell>
          <cell r="R51" t="str">
            <v/>
          </cell>
          <cell r="S51" t="str">
            <v/>
          </cell>
          <cell r="T5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1" t="str">
            <v/>
          </cell>
        </row>
        <row r="52">
          <cell r="A52" t="str">
            <v>GSI-001-25</v>
          </cell>
          <cell r="B52" t="str">
            <v>GSI-001-25</v>
          </cell>
          <cell r="C52" t="str">
            <v>Oficina de la tecnología de la información y la comunicación</v>
          </cell>
          <cell r="D52" t="str">
            <v>A.1 Desarrollar acciones en Seguridad de la Información</v>
          </cell>
          <cell r="E52">
            <v>45748</v>
          </cell>
          <cell r="F52" t="str">
            <v>Cronograma Plan de Seguridad y Privacidad de la información de la Entidad</v>
          </cell>
          <cell r="G52" t="str">
            <v>Intervenciones en seguridad digital, de acuerdo con auditorías y modelo de seguridad y privacidad de la información</v>
          </cell>
          <cell r="H52" t="str">
            <v>Porcentaje</v>
          </cell>
          <cell r="I52" t="str">
            <v>Trimestral</v>
          </cell>
          <cell r="J52" t="str">
            <v/>
          </cell>
          <cell r="K52">
            <v>90</v>
          </cell>
          <cell r="L52">
            <v>656648401</v>
          </cell>
          <cell r="M52" t="str">
            <v>2 Trimestre</v>
          </cell>
          <cell r="N52">
            <v>45846</v>
          </cell>
          <cell r="O52">
            <v>56</v>
          </cell>
          <cell r="P52" t="str">
            <v>Cumplimiento actividades establecidas en el Plan de Seguridad para la vigencia 2025</v>
          </cell>
          <cell r="Q52">
            <v>62.222222222222221</v>
          </cell>
          <cell r="R52">
            <v>0</v>
          </cell>
          <cell r="S52">
            <v>0</v>
          </cell>
          <cell r="T5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2" t="str">
            <v/>
          </cell>
        </row>
        <row r="53">
          <cell r="A53" t="str">
            <v>GSI-002-25</v>
          </cell>
          <cell r="B53" t="str">
            <v>GSI-002-25</v>
          </cell>
          <cell r="C53" t="str">
            <v>Oficina de la tecnología de la información y la comunicación</v>
          </cell>
          <cell r="D53" t="str">
            <v>A.2 Prestar soporte a los diferentes servicios de TI de acuerdo con requerimientos e incidentes registrados por los usuarios</v>
          </cell>
          <cell r="E53">
            <v>45748</v>
          </cell>
          <cell r="F53" t="str">
            <v>Informe de casos atendidos en el sistema de información para la gestión de servicios TI</v>
          </cell>
          <cell r="G53" t="str">
            <v>Servicios de TI atendidos como soporte a Sistemas de Información</v>
          </cell>
          <cell r="H53" t="str">
            <v>Porcentaje</v>
          </cell>
          <cell r="I53" t="str">
            <v>Trimestral</v>
          </cell>
          <cell r="J53" t="str">
            <v/>
          </cell>
          <cell r="K53">
            <v>96</v>
          </cell>
          <cell r="L53">
            <v>375100000</v>
          </cell>
          <cell r="M53" t="str">
            <v>2 Trimestre</v>
          </cell>
          <cell r="N53">
            <v>45846</v>
          </cell>
          <cell r="O53">
            <v>97</v>
          </cell>
          <cell r="P53"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Q53">
            <v>101.04166666666667</v>
          </cell>
          <cell r="R53">
            <v>59118400</v>
          </cell>
          <cell r="S53">
            <v>15.760703812316715</v>
          </cell>
          <cell r="T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3" t="str">
            <v/>
          </cell>
        </row>
        <row r="54">
          <cell r="A54" t="str">
            <v>GSI-003-25</v>
          </cell>
          <cell r="B54" t="str">
            <v>GSI-003-25</v>
          </cell>
          <cell r="C54" t="str">
            <v>Oficina de la tecnología de la información y la comunicación</v>
          </cell>
          <cell r="D54" t="str">
            <v>A.3 Soporte y Mantenimiento  sistema de información misional SIMON</v>
          </cell>
          <cell r="E54">
            <v>45748</v>
          </cell>
          <cell r="F54" t="str">
            <v>Cronograma Implementación del Plan de Desarrollo SIMON 2025</v>
          </cell>
          <cell r="G54" t="str">
            <v>Intervenciones de Soporte y Mantenimiento SIMON, de acuerdo con alcance y plan de trabajo</v>
          </cell>
          <cell r="H54" t="str">
            <v>Porcentaje</v>
          </cell>
          <cell r="I54" t="str">
            <v>Trimestral</v>
          </cell>
          <cell r="J54" t="str">
            <v/>
          </cell>
          <cell r="K54">
            <v>90</v>
          </cell>
          <cell r="L54">
            <v>1147300000</v>
          </cell>
          <cell r="M54" t="str">
            <v>2 Trimestre</v>
          </cell>
          <cell r="N54">
            <v>45846</v>
          </cell>
          <cell r="O54">
            <v>63</v>
          </cell>
          <cell r="P54"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Q54">
            <v>70</v>
          </cell>
          <cell r="R54">
            <v>245410000</v>
          </cell>
          <cell r="S54">
            <v>21.390220517737298</v>
          </cell>
          <cell r="T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4" t="str">
            <v/>
          </cell>
        </row>
        <row r="55">
          <cell r="A55" t="str">
            <v>GSI-004-25</v>
          </cell>
          <cell r="B55" t="str">
            <v>GSI-004-25</v>
          </cell>
          <cell r="C55" t="str">
            <v>Oficina de la tecnología de la información y la comunicación</v>
          </cell>
          <cell r="D55" t="str">
            <v>A.4 Optimizar el gobierno y la analitica de datos para apoyar la gestión de la información en la Entidad</v>
          </cell>
          <cell r="E55">
            <v>45748</v>
          </cell>
          <cell r="F55" t="str">
            <v>Cronograma de seguimiento al plan de desarrollo de servicios de información en SIGER 2025</v>
          </cell>
          <cell r="G55" t="str">
            <v>Desarrollo de servicios de información de acuerdo al plan de trabajo de SIGER</v>
          </cell>
          <cell r="H55" t="str">
            <v>Porcentaje</v>
          </cell>
          <cell r="I55" t="str">
            <v>Trimestral</v>
          </cell>
          <cell r="J55" t="str">
            <v/>
          </cell>
          <cell r="K55">
            <v>90</v>
          </cell>
          <cell r="L55">
            <v>345400000</v>
          </cell>
          <cell r="M55" t="str">
            <v>2 Trimestre</v>
          </cell>
          <cell r="N55">
            <v>45846</v>
          </cell>
          <cell r="O55">
            <v>86</v>
          </cell>
          <cell r="P55" t="str">
            <v>Implementación "Procedimiento Almacenado" para optimizar el rendimiento  de consultas_x000D_
• Estructuración SP Afiliados_x000D_
• Estructuración SP Infraestructura_x000D_
• Estructuración SP Cobertura_x000D_
• Estructuración SP Recursos Humanos</v>
          </cell>
          <cell r="Q55">
            <v>95.555555555555557</v>
          </cell>
          <cell r="R55">
            <v>59328000</v>
          </cell>
          <cell r="S55">
            <v>17.176606832657786</v>
          </cell>
          <cell r="T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5" t="str">
            <v/>
          </cell>
        </row>
        <row r="56">
          <cell r="A56" t="str">
            <v>GSI-005-25</v>
          </cell>
          <cell r="B56" t="str">
            <v>GSI-005-25</v>
          </cell>
          <cell r="C56" t="str">
            <v>Oficina de la tecnología de la información y la comunicación</v>
          </cell>
          <cell r="D56" t="str">
            <v>A.5 Diseño, desarrollo, implementación proceso en sistema de gestión institucional integral EFLOW</v>
          </cell>
          <cell r="E56">
            <v>45748</v>
          </cell>
          <cell r="F56" t="str">
            <v>Proceso implementado en plataforma EFLOW de la Entidad</v>
          </cell>
          <cell r="G56" t="str">
            <v>Implementación de un proceso transversal en plataforma EFLOW</v>
          </cell>
          <cell r="H56" t="str">
            <v>Número</v>
          </cell>
          <cell r="I56" t="str">
            <v>Trimestral</v>
          </cell>
          <cell r="J56" t="str">
            <v/>
          </cell>
          <cell r="K56">
            <v>2</v>
          </cell>
          <cell r="L56">
            <v>737336075</v>
          </cell>
          <cell r="M56" t="str">
            <v>2 Trimestre</v>
          </cell>
          <cell r="N56">
            <v>45846</v>
          </cell>
          <cell r="O56">
            <v>0</v>
          </cell>
          <cell r="P56" t="str">
            <v>- Soporte CARIS, CDP, MÓDULO E-LEARNING_x000D_
- Mejora continua PAI, CERL, Horex_x000D_
- Pruebas Control Pagos CPS_x000D_
- Desarrollo PAA</v>
          </cell>
          <cell r="Q56">
            <v>0</v>
          </cell>
          <cell r="R56">
            <v>60220666</v>
          </cell>
          <cell r="S56">
            <v>8.1673293958931819</v>
          </cell>
          <cell r="T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56" t="str">
            <v/>
          </cell>
        </row>
        <row r="57">
          <cell r="A57" t="str">
            <v>GSI-006-25</v>
          </cell>
          <cell r="B57" t="str">
            <v>GSI-006-25</v>
          </cell>
          <cell r="C57" t="str">
            <v>Oficina de la tecnología de la información y la comunicación</v>
          </cell>
          <cell r="D57" t="str">
            <v>A.6 Asegurar el desempeño y disponibilidad del componente tecnológico como soporte a la operación y desarrollo de los procesos</v>
          </cell>
          <cell r="E57">
            <v>45748</v>
          </cell>
          <cell r="F57" t="str">
            <v>Adelantar actividades del Plan de gestión de infraestructura tecnológica de la Entidad</v>
          </cell>
          <cell r="G57" t="str">
            <v>Infraestructura tecnológica habilitada, disponible y licenciada para soluciones informáticas de la Entidad</v>
          </cell>
          <cell r="H57" t="str">
            <v>Porcentaje</v>
          </cell>
          <cell r="I57" t="str">
            <v>Trimestral</v>
          </cell>
          <cell r="J57" t="str">
            <v/>
          </cell>
          <cell r="K57">
            <v>90</v>
          </cell>
          <cell r="L57">
            <v>2407000000</v>
          </cell>
          <cell r="M57" t="str">
            <v>2 Trimestre</v>
          </cell>
          <cell r="N57">
            <v>45846</v>
          </cell>
          <cell r="O57">
            <v>60</v>
          </cell>
          <cell r="P57" t="str">
            <v>- Seguimiento servicio SOC, Firewall, WAF, Analisis Forense_x000D_
- Procesos de Contratación Datacenter, Conectividad, Firewall, WAF, _x000D_
- Revisión procedimientos</v>
          </cell>
          <cell r="Q57">
            <v>66.666666666666671</v>
          </cell>
          <cell r="R57">
            <v>36153000</v>
          </cell>
          <cell r="S57">
            <v>1.501994183631076</v>
          </cell>
          <cell r="T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7" t="str">
            <v/>
          </cell>
        </row>
        <row r="58">
          <cell r="A58" t="str">
            <v>GSI-007-25</v>
          </cell>
          <cell r="B58" t="str">
            <v>#N/D Cambio de vigencia, en trim 1 esta con año 24 y en el consolidadado de 104 con 25, se reemplza en trim 2 24 por 25</v>
          </cell>
          <cell r="C58" t="str">
            <v>Oficina de la tecnología de la información y la comunicación</v>
          </cell>
          <cell r="D58" t="str">
            <v>A.7 Fortalecer servicos digitales a ciudadanos y ambiente de interoprabilidad para intercambio de información</v>
          </cell>
          <cell r="E58">
            <v>45748</v>
          </cell>
          <cell r="F58" t="str">
            <v>Servicio de Carpeta Ciudadana atendido por la Entidad</v>
          </cell>
          <cell r="G58" t="str">
            <v>Servicios de Carpeta ciudadana</v>
          </cell>
          <cell r="H58" t="str">
            <v>Número</v>
          </cell>
          <cell r="I58" t="str">
            <v>Trimestral</v>
          </cell>
          <cell r="J58" t="str">
            <v/>
          </cell>
          <cell r="K58">
            <v>1</v>
          </cell>
          <cell r="L58">
            <v>143000000</v>
          </cell>
          <cell r="M58" t="str">
            <v>2 Trimestre</v>
          </cell>
          <cell r="N58">
            <v>45846</v>
          </cell>
          <cell r="O58">
            <v>0</v>
          </cell>
          <cell r="P58" t="str">
            <v>- Identificación arquitectura interoperabilidad_x000D_
- Evaluación tecnológica</v>
          </cell>
          <cell r="Q58">
            <v>0</v>
          </cell>
          <cell r="R58">
            <v>62829334</v>
          </cell>
          <cell r="S58">
            <v>43.936597202797202</v>
          </cell>
          <cell r="T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cell r="U58" t="str">
            <v/>
          </cell>
        </row>
        <row r="59">
          <cell r="A59" t="str">
            <v>GSI-008-25</v>
          </cell>
          <cell r="B59" t="str">
            <v>GSI-008-25</v>
          </cell>
          <cell r="C59" t="str">
            <v>Oficina de la tecnología de la información y la comunicación</v>
          </cell>
          <cell r="D59" t="str">
            <v>A.8 Habilitar plataforma tecnológica para el modelamiento de procesos y establecimeinto de indicadores y tableros de control para diferentes áreas de Entidad</v>
          </cell>
          <cell r="E59">
            <v>45748</v>
          </cell>
          <cell r="F59" t="str">
            <v>Gestión Documental y Tableros de Control del SGC de la Entidad</v>
          </cell>
          <cell r="G59" t="str">
            <v>Plataforma Tecnológica para el SGC de la Entidad</v>
          </cell>
          <cell r="H59" t="str">
            <v>Número</v>
          </cell>
          <cell r="I59" t="str">
            <v>Trimestral</v>
          </cell>
          <cell r="J59" t="str">
            <v/>
          </cell>
          <cell r="K59">
            <v>1</v>
          </cell>
          <cell r="L59">
            <v>186077196</v>
          </cell>
          <cell r="M59" t="str">
            <v>2 Trimestre</v>
          </cell>
          <cell r="N59">
            <v>45846</v>
          </cell>
          <cell r="O59">
            <v>0</v>
          </cell>
          <cell r="P59" t="str">
            <v>Desarrollo POC del SGC en plataforma SoftExpert</v>
          </cell>
          <cell r="Q59">
            <v>0</v>
          </cell>
          <cell r="R59">
            <v>48114733</v>
          </cell>
          <cell r="S59">
            <v>25.857404364584259</v>
          </cell>
          <cell r="T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cell r="U59" t="str">
            <v/>
          </cell>
        </row>
        <row r="60">
          <cell r="A60" t="str">
            <v>GSI-009-25</v>
          </cell>
          <cell r="B60" t="str">
            <v>GSI-009-25</v>
          </cell>
          <cell r="C60" t="str">
            <v>Oficina de la tecnología de la información y la comunicación</v>
          </cell>
          <cell r="D60" t="str">
            <v>A.9 Implementar un proyecto de AE del portafolio de proyectos del ejercicio de AE</v>
          </cell>
          <cell r="E60">
            <v>45748</v>
          </cell>
          <cell r="F60" t="str">
            <v>Proyecto de AE implementado</v>
          </cell>
          <cell r="G60" t="str">
            <v>Implementación de un proyecto de AE</v>
          </cell>
          <cell r="H60" t="str">
            <v>Número</v>
          </cell>
          <cell r="I60" t="str">
            <v>Trimestral</v>
          </cell>
          <cell r="J60" t="str">
            <v/>
          </cell>
          <cell r="K60">
            <v>1</v>
          </cell>
          <cell r="L60">
            <v>399475828</v>
          </cell>
          <cell r="M60" t="str">
            <v>2 Trimestre</v>
          </cell>
          <cell r="N60">
            <v>45846</v>
          </cell>
          <cell r="O60">
            <v>0</v>
          </cell>
          <cell r="P60" t="str">
            <v>Proceso Gobierno de Datos etapa Precontractual finalizado. SSF SAMC 004 DE 2025_x000D_
https://community.secop.gov.co/Public/Tendering/ContractNoticeManagement/Index?currentLanguage=es-CO&amp;Page=login&amp;Country=CO&amp;SkinName=CCE</v>
          </cell>
          <cell r="Q60">
            <v>0</v>
          </cell>
          <cell r="R60">
            <v>0</v>
          </cell>
          <cell r="S60">
            <v>0</v>
          </cell>
          <cell r="T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cell r="U60" t="str">
            <v/>
          </cell>
        </row>
        <row r="61">
          <cell r="A61" t="str">
            <v>ICC-0010-25</v>
          </cell>
          <cell r="B61" t="str">
            <v>ICC-0010-25</v>
          </cell>
          <cell r="C61" t="str">
            <v>Oficina de protección y atención al usuario</v>
          </cell>
          <cell r="D61" t="str">
            <v>A10. Planeación, ejecución y transmisión del programa Popularízate a través de las redes sociales Facebook y Youtube de la Superintendencia del Subsidio Familiar.</v>
          </cell>
          <cell r="E61">
            <v>45748</v>
          </cell>
          <cell r="F61" t="str">
            <v>Enlaces de transmisión 'Popularízate'</v>
          </cell>
          <cell r="G61" t="str">
            <v>Enlaces de transmisión 'Popularízate'</v>
          </cell>
          <cell r="H61" t="str">
            <v>Número</v>
          </cell>
          <cell r="I61" t="str">
            <v>Semestral</v>
          </cell>
          <cell r="J61" t="str">
            <v/>
          </cell>
          <cell r="K61">
            <v>4</v>
          </cell>
          <cell r="L61">
            <v>0</v>
          </cell>
          <cell r="M61" t="str">
            <v>2 Trimestre</v>
          </cell>
          <cell r="N61">
            <v>45845</v>
          </cell>
          <cell r="O61">
            <v>0</v>
          </cell>
          <cell r="P61" t="str">
            <v>Se avanzó en la planeación del programa, el plan fue presentado al área de comunicaciones y aún no se ha recibido el aval.</v>
          </cell>
          <cell r="Q61">
            <v>0</v>
          </cell>
          <cell r="R61">
            <v>0</v>
          </cell>
          <cell r="S61">
            <v>0</v>
          </cell>
          <cell r="T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1" t="str">
            <v/>
          </cell>
        </row>
        <row r="62">
          <cell r="A62" t="str">
            <v>ICC-001-25</v>
          </cell>
          <cell r="B62" t="str">
            <v>ICC-001-25</v>
          </cell>
          <cell r="C62" t="str">
            <v>Oficina de protección y atención al usuario</v>
          </cell>
          <cell r="D62" t="str">
            <v>A1. Mejorar y fortalecer la calidad y accesibilidad a los canales de atención masiva y el relacionamiento con el ciudadano, a través de la gestión de PQRSF y  presencia institucional en el territorio nacional.</v>
          </cell>
          <cell r="E62">
            <v>45748</v>
          </cell>
          <cell r="F62" t="str">
            <v>Informes de canales de atención y relacionamiento con el ciudadano</v>
          </cell>
          <cell r="G62" t="str">
            <v>Informes de canales de atención y relacionamiento con el ciudadano</v>
          </cell>
          <cell r="H62" t="str">
            <v>Número</v>
          </cell>
          <cell r="I62" t="str">
            <v>Trimestral</v>
          </cell>
          <cell r="J62" t="str">
            <v/>
          </cell>
          <cell r="K62">
            <v>4</v>
          </cell>
          <cell r="L62">
            <v>1804908607</v>
          </cell>
          <cell r="M62" t="str">
            <v>2 Trimestre</v>
          </cell>
          <cell r="N62">
            <v>45845</v>
          </cell>
          <cell r="O62">
            <v>2</v>
          </cell>
          <cell r="P62"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Q62">
            <v>50</v>
          </cell>
          <cell r="R62">
            <v>134520346</v>
          </cell>
          <cell r="S62">
            <v>7.4530281188913401</v>
          </cell>
          <cell r="T62"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2" t="str">
            <v/>
          </cell>
        </row>
        <row r="63">
          <cell r="A63" t="str">
            <v>ICC-002-25</v>
          </cell>
          <cell r="B63" t="str">
            <v>ICC-002-25</v>
          </cell>
          <cell r="C63" t="str">
            <v>Oficina de protección y atención al usuario</v>
          </cell>
          <cell r="D63" t="str">
            <v>A2. Realizar un seminario para el cumplimiento de las normas, frente a la atención e interacción con los afiliados y no afiliados a las CCF</v>
          </cell>
          <cell r="E63">
            <v>45748</v>
          </cell>
          <cell r="F63" t="str">
            <v>Encuentro Nacional de Atención e Interacción realizado</v>
          </cell>
          <cell r="G63" t="str">
            <v>Encuentro Nacional de Atención e Interacción realizado</v>
          </cell>
          <cell r="H63" t="str">
            <v>Número</v>
          </cell>
          <cell r="I63" t="str">
            <v>Anual</v>
          </cell>
          <cell r="J63" t="str">
            <v/>
          </cell>
          <cell r="K63">
            <v>1</v>
          </cell>
          <cell r="L63">
            <v>89979894</v>
          </cell>
          <cell r="M63" t="str">
            <v>2 Trimestre</v>
          </cell>
          <cell r="N63">
            <v>45845</v>
          </cell>
          <cell r="O63">
            <v>0</v>
          </cell>
          <cell r="P63"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Q63">
            <v>0</v>
          </cell>
          <cell r="R63">
            <v>0</v>
          </cell>
          <cell r="S63">
            <v>0</v>
          </cell>
          <cell r="T6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3" t="str">
            <v/>
          </cell>
        </row>
        <row r="64">
          <cell r="A64" t="str">
            <v>ICC-003-25</v>
          </cell>
          <cell r="B64" t="str">
            <v>ICC-003-25</v>
          </cell>
          <cell r="C64" t="str">
            <v>Oficina de protección y atención al usuario</v>
          </cell>
          <cell r="D64" t="str">
            <v>A3. Generar espacios de educación informal para divulgar programas, servicios, derechos, deberes y mecanismos de participación del Sistema del Subsidio Familiar.</v>
          </cell>
          <cell r="E64">
            <v>45748</v>
          </cell>
          <cell r="F64" t="str">
            <v>Espacios de educación informal</v>
          </cell>
          <cell r="G64" t="str">
            <v>Espacios de educación informal</v>
          </cell>
          <cell r="H64" t="str">
            <v>Número</v>
          </cell>
          <cell r="I64" t="str">
            <v>Semestral</v>
          </cell>
          <cell r="J64" t="str">
            <v/>
          </cell>
          <cell r="K64">
            <v>12</v>
          </cell>
          <cell r="L64">
            <v>382083703</v>
          </cell>
          <cell r="M64" t="str">
            <v>2 Trimestre</v>
          </cell>
          <cell r="N64">
            <v>45841</v>
          </cell>
          <cell r="O64">
            <v>1</v>
          </cell>
          <cell r="P64"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Q64">
            <v>8.3333333333333339</v>
          </cell>
          <cell r="R64">
            <v>20107850</v>
          </cell>
          <cell r="S64">
            <v>5.2626819312416471</v>
          </cell>
          <cell r="T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4" t="str">
            <v/>
          </cell>
        </row>
        <row r="65">
          <cell r="A65" t="str">
            <v>ICC-004-25</v>
          </cell>
          <cell r="B65" t="str">
            <v>ICC-004-25</v>
          </cell>
          <cell r="C65" t="str">
            <v>Oficina de protección y atención al usuario</v>
          </cell>
          <cell r="D65" t="str">
            <v>A4.Fortalecer la atención focalizada y acciones positivas dirigidas a población especial y diferencial a través de estrategias con enfoque andragógico y divulgación de material didáctico.</v>
          </cell>
          <cell r="E65">
            <v>45748</v>
          </cell>
          <cell r="F65" t="str">
            <v>Acciones dirigidas a población especial y diferencial</v>
          </cell>
          <cell r="G65" t="str">
            <v>Acciones dirigidas a población especial y diferencial</v>
          </cell>
          <cell r="H65" t="str">
            <v>Porcentaje</v>
          </cell>
          <cell r="I65" t="str">
            <v>Trimestral</v>
          </cell>
          <cell r="J65" t="str">
            <v/>
          </cell>
          <cell r="K65">
            <v>100</v>
          </cell>
          <cell r="L65">
            <v>203273908</v>
          </cell>
          <cell r="M65" t="str">
            <v>2 Trimestre</v>
          </cell>
          <cell r="N65">
            <v>45845</v>
          </cell>
          <cell r="O65">
            <v>40</v>
          </cell>
          <cell r="P65"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Q65">
            <v>40</v>
          </cell>
          <cell r="R65">
            <v>19611322</v>
          </cell>
          <cell r="S65">
            <v>9.6477320640679576</v>
          </cell>
          <cell r="T6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5" t="str">
            <v/>
          </cell>
        </row>
        <row r="66">
          <cell r="A66" t="str">
            <v>ICC-005-25</v>
          </cell>
          <cell r="B66" t="str">
            <v>ICC-005-25</v>
          </cell>
          <cell r="C66" t="str">
            <v>Oficina de protección y atención al usuario</v>
          </cell>
          <cell r="D66" t="str">
            <v>A5. Realizar el análisis, mejoras e implementación de las herramientas de relacionamiento al ciudadano de la entidad.</v>
          </cell>
          <cell r="E66">
            <v>45748</v>
          </cell>
          <cell r="F66" t="str">
            <v>Informes de análisis e implementación de las mejoras en las herramientas</v>
          </cell>
          <cell r="G66" t="str">
            <v>Informes de análisis e implementación de las mejoras en las herramientas</v>
          </cell>
          <cell r="H66" t="str">
            <v>Número</v>
          </cell>
          <cell r="I66" t="str">
            <v>Semestral</v>
          </cell>
          <cell r="J66" t="str">
            <v/>
          </cell>
          <cell r="K66">
            <v>2</v>
          </cell>
          <cell r="L66">
            <v>389601969</v>
          </cell>
          <cell r="M66" t="str">
            <v>2 Trimestre</v>
          </cell>
          <cell r="N66">
            <v>45845</v>
          </cell>
          <cell r="O66">
            <v>1</v>
          </cell>
          <cell r="P66"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Q66">
            <v>50</v>
          </cell>
          <cell r="R66">
            <v>2266000</v>
          </cell>
          <cell r="S66">
            <v>0.58161923714507713</v>
          </cell>
          <cell r="T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6" t="str">
            <v/>
          </cell>
        </row>
        <row r="67">
          <cell r="A67" t="str">
            <v>ICC-006-25</v>
          </cell>
          <cell r="B67" t="str">
            <v>ICC-006-25</v>
          </cell>
          <cell r="C67" t="str">
            <v>Oficina de protección y atención al usuario</v>
          </cell>
          <cell r="D67" t="str">
            <v>A6. Desarrollar procesos, lineamientos e instrumentos para el relacionamiento con el ciudadano en el Sistema del Subsidio familiar.</v>
          </cell>
          <cell r="E67">
            <v>45748</v>
          </cell>
          <cell r="F67" t="str">
            <v>Documentos de lineamientos técnicos</v>
          </cell>
          <cell r="G67" t="str">
            <v>Documentos de lineamientos técnicos</v>
          </cell>
          <cell r="H67" t="str">
            <v>Número</v>
          </cell>
          <cell r="I67" t="str">
            <v>Anual</v>
          </cell>
          <cell r="J67" t="str">
            <v/>
          </cell>
          <cell r="K67">
            <v>1</v>
          </cell>
          <cell r="L67">
            <v>582820356</v>
          </cell>
          <cell r="M67" t="str">
            <v>2 Trimestre</v>
          </cell>
          <cell r="N67">
            <v>45845</v>
          </cell>
          <cell r="O67">
            <v>0</v>
          </cell>
          <cell r="P67" t="str">
            <v>No aplica para el periodo, se han realizado dos CPS pero aun no cuentan con el producto CPS 041 de 2025 y CPS 291 de 2025.</v>
          </cell>
          <cell r="Q67">
            <v>0</v>
          </cell>
          <cell r="R67">
            <v>13905000</v>
          </cell>
          <cell r="S67">
            <v>2.385812344550299</v>
          </cell>
          <cell r="T6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7" t="str">
            <v/>
          </cell>
        </row>
        <row r="68">
          <cell r="A68" t="str">
            <v>ICC-007-25</v>
          </cell>
          <cell r="B68" t="str">
            <v>ICC-007-25</v>
          </cell>
          <cell r="C68" t="str">
            <v>Oficina de protección y atención al usuario</v>
          </cell>
          <cell r="D68" t="str">
            <v>A7. Gestionar la realización y ejecución del Comité Técnico de Atención e Interacción con el Ciudadano</v>
          </cell>
          <cell r="E68">
            <v>45748</v>
          </cell>
          <cell r="F68" t="str">
            <v>Acta de Comités Técnicos de Atención al Ciudadano</v>
          </cell>
          <cell r="G68" t="str">
            <v>Acta de Comités Técnicos de Atención al Ciudadano</v>
          </cell>
          <cell r="H68" t="str">
            <v>Número</v>
          </cell>
          <cell r="I68" t="str">
            <v>Semestral</v>
          </cell>
          <cell r="J68" t="str">
            <v/>
          </cell>
          <cell r="K68">
            <v>3</v>
          </cell>
          <cell r="L68">
            <v>0</v>
          </cell>
          <cell r="M68" t="str">
            <v>2 Trimestre</v>
          </cell>
          <cell r="N68">
            <v>45845</v>
          </cell>
          <cell r="O68">
            <v>1</v>
          </cell>
          <cell r="P68"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Q68">
            <v>33.333333333333336</v>
          </cell>
          <cell r="R68">
            <v>0</v>
          </cell>
          <cell r="S68">
            <v>0</v>
          </cell>
          <cell r="T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8" t="str">
            <v/>
          </cell>
        </row>
        <row r="69">
          <cell r="A69" t="str">
            <v>ICC-008-25</v>
          </cell>
          <cell r="B69" t="str">
            <v>ICC-008-25</v>
          </cell>
          <cell r="C69" t="str">
            <v>Oficina de protección y atención al usuario</v>
          </cell>
          <cell r="D69" t="str">
            <v>A8. Realización de Facebook live con grupos de valor sobre temas de interés ciudadano que fortalezcan el acceso a los servicios de la Superintendencia  con claridad y transparencia en la información.</v>
          </cell>
          <cell r="E69">
            <v>45748</v>
          </cell>
          <cell r="F69" t="str">
            <v>Enlace del Facebook Live</v>
          </cell>
          <cell r="G69" t="str">
            <v>Enlace del Facebook Live</v>
          </cell>
          <cell r="H69" t="str">
            <v>Número</v>
          </cell>
          <cell r="I69" t="str">
            <v>Semestral</v>
          </cell>
          <cell r="J69" t="str">
            <v/>
          </cell>
          <cell r="K69">
            <v>2</v>
          </cell>
          <cell r="L69">
            <v>0</v>
          </cell>
          <cell r="M69" t="str">
            <v>2 Trimestre</v>
          </cell>
          <cell r="N69">
            <v>45845</v>
          </cell>
          <cell r="O69" t="str">
            <v/>
          </cell>
          <cell r="P69"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Q69" t="str">
            <v/>
          </cell>
          <cell r="R69" t="str">
            <v/>
          </cell>
          <cell r="S69">
            <v>0</v>
          </cell>
          <cell r="T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9" t="str">
            <v/>
          </cell>
        </row>
        <row r="70">
          <cell r="A70" t="str">
            <v>ICC-009-25</v>
          </cell>
          <cell r="B70" t="str">
            <v>ICC-009-25</v>
          </cell>
          <cell r="C70" t="str">
            <v>Oficina de protección y atención al usuario</v>
          </cell>
          <cell r="D70" t="str">
            <v>A9. Realización de "cápsulas ciudadanas" para fortalecer el ejercicio de derechos y deberes en el sistema del subsidio familiar.</v>
          </cell>
          <cell r="E70">
            <v>45748</v>
          </cell>
          <cell r="F70" t="str">
            <v>Cápsulas ciudadanas proyectadas y publicadas</v>
          </cell>
          <cell r="G70" t="str">
            <v>Cápsulas ciudadanas proyectadas y publicadas</v>
          </cell>
          <cell r="H70" t="str">
            <v>Número</v>
          </cell>
          <cell r="I70" t="str">
            <v>Semestral</v>
          </cell>
          <cell r="J70" t="str">
            <v/>
          </cell>
          <cell r="K70">
            <v>8</v>
          </cell>
          <cell r="L70">
            <v>0</v>
          </cell>
          <cell r="M70" t="str">
            <v>2 Trimestre</v>
          </cell>
          <cell r="N70">
            <v>45845</v>
          </cell>
          <cell r="O70">
            <v>0</v>
          </cell>
          <cell r="P70" t="str">
            <v>Se presento plan con las cápsulas ciudadanas, sin embargo no ha sido aprobado por el área de comunicaciones.</v>
          </cell>
          <cell r="Q70">
            <v>0</v>
          </cell>
          <cell r="R70">
            <v>0</v>
          </cell>
          <cell r="S70">
            <v>0</v>
          </cell>
          <cell r="T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70" t="str">
            <v/>
          </cell>
        </row>
        <row r="71">
          <cell r="A71" t="str">
            <v>PDI-001-25</v>
          </cell>
          <cell r="B71" t="str">
            <v>PDI-001-25</v>
          </cell>
          <cell r="C71" t="str">
            <v>Secretaria general</v>
          </cell>
          <cell r="D71" t="str">
            <v>Capacitar al Talento Humano  de la SSF en derecho disciplinario.</v>
          </cell>
          <cell r="E71">
            <v>45748</v>
          </cell>
          <cell r="F71" t="str">
            <v>Informe "Capacitación en derecho disciplinario al Talento Humano de la Superintendencia del Subsidio Familiar 2025"</v>
          </cell>
          <cell r="G71" t="str">
            <v>Capacitación en derecho disciplinario, dirigido al Talento Humano de la SSF.</v>
          </cell>
          <cell r="H71" t="str">
            <v>Número</v>
          </cell>
          <cell r="I71" t="str">
            <v>Anual</v>
          </cell>
          <cell r="J71" t="str">
            <v/>
          </cell>
          <cell r="K71">
            <v>1</v>
          </cell>
          <cell r="L71">
            <v>0</v>
          </cell>
          <cell r="M71" t="str">
            <v>2 Trimestre</v>
          </cell>
          <cell r="N71">
            <v>45846</v>
          </cell>
          <cell r="O71" t="str">
            <v/>
          </cell>
          <cell r="P71" t="str">
            <v>Se realizó una capacitación en derecho disciplinario para servidores públicos de la entidad la cual se realizó el 27 de junio de 2025</v>
          </cell>
          <cell r="Q71" t="str">
            <v/>
          </cell>
          <cell r="R71" t="str">
            <v/>
          </cell>
          <cell r="S71">
            <v>0</v>
          </cell>
          <cell r="T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1" t="str">
            <v/>
          </cell>
        </row>
        <row r="72">
          <cell r="A72" t="str">
            <v>PDI-002-25</v>
          </cell>
          <cell r="B72" t="str">
            <v>PDI-002-25</v>
          </cell>
          <cell r="C72" t="str">
            <v>Secretaria general</v>
          </cell>
          <cell r="D72" t="str">
            <v>Capacitar al Talento Humano  de la SSF en derecho disciplinario</v>
          </cell>
          <cell r="E72">
            <v>45748</v>
          </cell>
          <cell r="F72" t="str">
            <v>Informe "Charla estudio de caso relevante en materia disciplinaria"</v>
          </cell>
          <cell r="G72" t="str">
            <v>Charla "estudio de caso relevante" en materia disciplinaria</v>
          </cell>
          <cell r="H72" t="str">
            <v>Número</v>
          </cell>
          <cell r="I72" t="str">
            <v>Anual</v>
          </cell>
          <cell r="J72" t="str">
            <v/>
          </cell>
          <cell r="K72">
            <v>1</v>
          </cell>
          <cell r="L72">
            <v>0</v>
          </cell>
          <cell r="M72" t="str">
            <v>2 Trimestre</v>
          </cell>
          <cell r="N72">
            <v>45846</v>
          </cell>
          <cell r="O72" t="str">
            <v/>
          </cell>
          <cell r="P72" t="str">
            <v>se realizara durante el segundo semestre del año</v>
          </cell>
          <cell r="Q72" t="str">
            <v/>
          </cell>
          <cell r="R72" t="str">
            <v/>
          </cell>
          <cell r="S72">
            <v>0</v>
          </cell>
          <cell r="T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2" t="str">
            <v/>
          </cell>
        </row>
        <row r="73">
          <cell r="A73" t="str">
            <v>PDI-003-25</v>
          </cell>
          <cell r="B73" t="str">
            <v>PDI-003-25</v>
          </cell>
          <cell r="C73" t="str">
            <v>Secretaria general</v>
          </cell>
          <cell r="D73" t="str">
            <v>Sensibilizar al Talento Humano de la SSF en derecho disciplinario</v>
          </cell>
          <cell r="E73">
            <v>45748</v>
          </cell>
          <cell r="F73" t="str">
            <v>Capsula o Tip informativo sobre derecho disciplinario</v>
          </cell>
          <cell r="G73" t="str">
            <v>Capsulas o Tips informativos sobre derecho disciplinario</v>
          </cell>
          <cell r="H73" t="str">
            <v>Número</v>
          </cell>
          <cell r="I73" t="str">
            <v>Trimestral</v>
          </cell>
          <cell r="J73" t="str">
            <v/>
          </cell>
          <cell r="K73">
            <v>8</v>
          </cell>
          <cell r="L73">
            <v>0</v>
          </cell>
          <cell r="M73" t="str">
            <v>2 Trimestre</v>
          </cell>
          <cell r="N73">
            <v>45846</v>
          </cell>
          <cell r="O73">
            <v>2</v>
          </cell>
          <cell r="P73" t="str">
            <v>en el 2do trimestre se realizó el envió de dos TIPS disciplinario, en abril y en mayo</v>
          </cell>
          <cell r="Q73">
            <v>25</v>
          </cell>
          <cell r="R73" t="str">
            <v/>
          </cell>
          <cell r="S73">
            <v>0</v>
          </cell>
          <cell r="T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3" t="str">
            <v/>
          </cell>
        </row>
        <row r="74">
          <cell r="A74" t="str">
            <v>PIN-001-25</v>
          </cell>
          <cell r="B74" t="str">
            <v>#N/D En trimestre 1 Empiezan desde el PIN-002</v>
          </cell>
          <cell r="C74" t="str">
            <v>Oficina asesora de planeación</v>
          </cell>
          <cell r="D74" t="str">
            <v>A1. Acompañar la formulación, presentación y seguimiento al Ante - Proyecto de Presupuesto y  Proyectos de Inversión</v>
          </cell>
          <cell r="E74">
            <v>45748</v>
          </cell>
          <cell r="F74" t="str">
            <v>Plan de trabajo</v>
          </cell>
          <cell r="G74" t="str">
            <v>Plan de trabajo</v>
          </cell>
          <cell r="H74" t="str">
            <v>Porcentaje</v>
          </cell>
          <cell r="I74" t="str">
            <v>Trimestral</v>
          </cell>
          <cell r="J74" t="str">
            <v/>
          </cell>
          <cell r="K74">
            <v>100</v>
          </cell>
          <cell r="L74">
            <v>250000000</v>
          </cell>
          <cell r="M74" t="str">
            <v>2 Trimestre</v>
          </cell>
          <cell r="N74">
            <v>45840</v>
          </cell>
          <cell r="O74">
            <v>50</v>
          </cell>
          <cell r="P74" t="str">
            <v>En el segundo trimestre se realizaron las siguientes actividades, conforme el plan de trabajo establecido para la vigencia:_x000D_
_x000D_
ANTEPROYECTO DE PRESUPUESTO 2025.  _x000D_
A.1.2. Se continuó con el acompañamiento a las áreas para la formulación de 2 proyectos de inversión, se actualizó 1 proyecto y 2 pasaron a participar en POAI sin necesidad de actualización debido a que se solicitó el mismo valor en cadena de valor para 2026_x000D_
A.1.5. Se transmitió los proyectos de inversión (formulados y actualizados) a través de la plataforma PIIP para tramitar viabilidad técnica del Ministerio de Trabajo._x000D_
A.1.6. Se tramitó la viabilidad técnica de los proyectos de inversión (formulados y actualizados) ante DNP. Resultado de este trámite de acuerdo a las observaciones del DNP y Ministerio de Trabajo, se realizó la ampliación de horizonte para la vigencia 2026 de los proyectos IVC y MIPG, documentos que fueron cargados en la PIIP para ser viabilizados por el Ministerio de Trabajo y DNP. La actualización 2026 del proyecto tanque de pensamiento fue viabilizado por DNP y los proyectos proyectos OPU y TIC pasaron a participar en POAI sin necesidad de actualización y cargue en el PIIP debido a que se solicitó el mismo valor en cadena de valor para 2026._x000D_
A.1,7, Se presentó el Marco de Gastos de Mediano Plazo (MGMP) formulado por la Superintendencia, en los comités técnicos sectoriales (MinTrabajo, DNP y MinHacienda). En el mes de junio se ajustan los  formatos del MGMP, de acuerdo con los proyectos viabilizados el 31 de mayo por mintrabajo y DNP._x000D_
_x000D_
SEGUIMIENTO PROYECTOS DE INVERSIÓN. Durante el segundo trimestre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segumiento de los proyectos para reportar en la plataforma PIIP._x000D_
A.1.13 Registrar el segumiento mensual a los proyectos de Inversión en la plataforma PIIP.</v>
          </cell>
          <cell r="Q74">
            <v>50</v>
          </cell>
          <cell r="R74">
            <v>56574467</v>
          </cell>
          <cell r="S74">
            <v>22.629786800000002</v>
          </cell>
          <cell r="T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4" t="str">
            <v/>
          </cell>
        </row>
        <row r="75">
          <cell r="A75" t="str">
            <v>PIN-002-25</v>
          </cell>
          <cell r="B75" t="str">
            <v>PIN-002-25</v>
          </cell>
          <cell r="C75" t="str">
            <v>Oficina asesora de planeación</v>
          </cell>
          <cell r="D75" t="str">
            <v>A2. Fortalecer el desempeño del Sistema de Gestión de Calidad</v>
          </cell>
          <cell r="E75">
            <v>45748</v>
          </cell>
          <cell r="F75" t="str">
            <v>Plan de trabajo</v>
          </cell>
          <cell r="G75" t="str">
            <v>Plan de trabajo</v>
          </cell>
          <cell r="H75" t="str">
            <v>Porcentaje</v>
          </cell>
          <cell r="I75" t="str">
            <v>Trimestral</v>
          </cell>
          <cell r="J75" t="str">
            <v/>
          </cell>
          <cell r="K75">
            <v>100</v>
          </cell>
          <cell r="L75">
            <v>218522858</v>
          </cell>
          <cell r="M75" t="str">
            <v>2 Trimestre</v>
          </cell>
          <cell r="N75">
            <v>45841</v>
          </cell>
          <cell r="O75">
            <v>50</v>
          </cell>
          <cell r="P75"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Q75">
            <v>50</v>
          </cell>
          <cell r="R75">
            <v>24514000</v>
          </cell>
          <cell r="S75">
            <v>11.218048411210145</v>
          </cell>
          <cell r="T7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5" t="str">
            <v/>
          </cell>
        </row>
        <row r="76">
          <cell r="A76" t="str">
            <v>PIN-003-25</v>
          </cell>
          <cell r="B76" t="str">
            <v>PIN-003-25</v>
          </cell>
          <cell r="C76" t="str">
            <v>Oficina asesora de planeación</v>
          </cell>
          <cell r="D76" t="str">
            <v>A3. Fortalecer la implementación del MIPG</v>
          </cell>
          <cell r="E76">
            <v>45748</v>
          </cell>
          <cell r="F76" t="str">
            <v>Plan de trabajo</v>
          </cell>
          <cell r="G76" t="str">
            <v>Plan de trabajo</v>
          </cell>
          <cell r="H76" t="str">
            <v>Porcentaje</v>
          </cell>
          <cell r="I76" t="str">
            <v>Trimestral</v>
          </cell>
          <cell r="J76" t="str">
            <v/>
          </cell>
          <cell r="K76">
            <v>100</v>
          </cell>
          <cell r="L76">
            <v>91300000</v>
          </cell>
          <cell r="M76" t="str">
            <v>2 Trimestre</v>
          </cell>
          <cell r="N76">
            <v>45840</v>
          </cell>
          <cell r="O76">
            <v>50</v>
          </cell>
          <cell r="P76"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Q76">
            <v>50</v>
          </cell>
          <cell r="R76">
            <v>39397500</v>
          </cell>
          <cell r="S76">
            <v>43.151697699890477</v>
          </cell>
          <cell r="T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6" t="str">
            <v/>
          </cell>
        </row>
        <row r="77">
          <cell r="A77" t="str">
            <v>PIN-004-25</v>
          </cell>
          <cell r="B77" t="str">
            <v>PIN-004-25</v>
          </cell>
          <cell r="C77" t="str">
            <v>Oficina asesora de planeación</v>
          </cell>
          <cell r="D77" t="str">
            <v>A4. Acompañar la formulación, actualización y monitoreo del Plan Anticorrupción y de Atención al Ciudadano, con sus componentes.</v>
          </cell>
          <cell r="E77">
            <v>45748</v>
          </cell>
          <cell r="F77" t="str">
            <v>Plan de trabajo</v>
          </cell>
          <cell r="G77" t="str">
            <v>Plan de trabajo</v>
          </cell>
          <cell r="H77" t="str">
            <v>Porcentaje</v>
          </cell>
          <cell r="I77" t="str">
            <v>Cuatrimestral</v>
          </cell>
          <cell r="J77" t="str">
            <v/>
          </cell>
          <cell r="K77">
            <v>100</v>
          </cell>
          <cell r="L77">
            <v>250000000</v>
          </cell>
          <cell r="M77" t="str">
            <v>2 Trimestre</v>
          </cell>
          <cell r="N77">
            <v>45841</v>
          </cell>
          <cell r="O77" t="str">
            <v/>
          </cell>
          <cell r="P77"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Q77" t="str">
            <v/>
          </cell>
          <cell r="R77" t="str">
            <v/>
          </cell>
          <cell r="S77" t="str">
            <v/>
          </cell>
          <cell r="T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7" t="str">
            <v/>
          </cell>
        </row>
        <row r="78">
          <cell r="A78" t="str">
            <v>PIN-004-25</v>
          </cell>
          <cell r="B78" t="str">
            <v>PIN-004-25</v>
          </cell>
          <cell r="C78" t="str">
            <v>Oficina asesora de planeación</v>
          </cell>
          <cell r="D78" t="str">
            <v>A4. Acompañar la formulación, actualización y monitoreo del Plan Anticorrupción y de Atención al Ciudadano, con sus componentes.</v>
          </cell>
          <cell r="E78">
            <v>45748</v>
          </cell>
          <cell r="F78" t="str">
            <v>Plan de trabajo</v>
          </cell>
          <cell r="G78" t="str">
            <v>Plan de trabajo</v>
          </cell>
          <cell r="H78" t="str">
            <v>Porcentaje</v>
          </cell>
          <cell r="I78" t="str">
            <v>Cuatrimestral</v>
          </cell>
          <cell r="J78" t="str">
            <v/>
          </cell>
          <cell r="K78">
            <v>100</v>
          </cell>
          <cell r="L78">
            <v>250000000</v>
          </cell>
          <cell r="M78" t="str">
            <v>2 Trimestre</v>
          </cell>
          <cell r="N78">
            <v>45841</v>
          </cell>
          <cell r="O78">
            <v>45</v>
          </cell>
          <cell r="P78" t="str">
            <v>JHJJHKFKGH</v>
          </cell>
          <cell r="Q78">
            <v>45</v>
          </cell>
          <cell r="R78">
            <v>0</v>
          </cell>
          <cell r="S78">
            <v>0</v>
          </cell>
          <cell r="T78" t="str">
            <v/>
          </cell>
          <cell r="U78" t="str">
            <v/>
          </cell>
        </row>
        <row r="79">
          <cell r="A79" t="str">
            <v>PIN-005-25</v>
          </cell>
          <cell r="B79" t="str">
            <v>PIN-005-25</v>
          </cell>
          <cell r="C79" t="str">
            <v>Oficina asesora de planeación</v>
          </cell>
          <cell r="D79" t="str">
            <v>A5. Acompañar los ejercicios de identificación, análisis y evaluación de riesgos de gestión, corrupción y seguridad de la información</v>
          </cell>
          <cell r="E79">
            <v>45748</v>
          </cell>
          <cell r="F79" t="str">
            <v>Plan de trabajo</v>
          </cell>
          <cell r="G79" t="str">
            <v>Plan de trabajo</v>
          </cell>
          <cell r="H79" t="str">
            <v>Porcentaje</v>
          </cell>
          <cell r="I79" t="str">
            <v>Cuatrimestral</v>
          </cell>
          <cell r="J79" t="str">
            <v/>
          </cell>
          <cell r="K79">
            <v>100</v>
          </cell>
          <cell r="L79">
            <v>87720000</v>
          </cell>
          <cell r="M79" t="str">
            <v>2 Trimestre</v>
          </cell>
          <cell r="N79">
            <v>45840</v>
          </cell>
          <cell r="O79">
            <v>50</v>
          </cell>
          <cell r="P79"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Q79">
            <v>50</v>
          </cell>
          <cell r="R79" t="str">
            <v/>
          </cell>
          <cell r="S79" t="str">
            <v/>
          </cell>
          <cell r="T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9" t="str">
            <v/>
          </cell>
        </row>
        <row r="80">
          <cell r="A80" t="str">
            <v>PIN-006-25</v>
          </cell>
          <cell r="B80" t="str">
            <v>PIN-006-25</v>
          </cell>
          <cell r="C80" t="str">
            <v>Oficina asesora de planeación</v>
          </cell>
          <cell r="D80" t="str">
            <v>A6. Asesorar, promover y coordinar la formulación, el monitoreo y reporte de los Planes Institucionales a cargo de la OAP</v>
          </cell>
          <cell r="E80">
            <v>45748</v>
          </cell>
          <cell r="F80" t="str">
            <v>Plan de trabajo</v>
          </cell>
          <cell r="G80" t="str">
            <v>Plan de trabajo</v>
          </cell>
          <cell r="H80" t="str">
            <v>Porcentaje</v>
          </cell>
          <cell r="I80" t="str">
            <v>Trimestral</v>
          </cell>
          <cell r="J80" t="str">
            <v/>
          </cell>
          <cell r="K80">
            <v>100</v>
          </cell>
          <cell r="L80">
            <v>97200000</v>
          </cell>
          <cell r="M80" t="str">
            <v>2 Trimestre</v>
          </cell>
          <cell r="N80">
            <v>45840</v>
          </cell>
          <cell r="O80">
            <v>50</v>
          </cell>
          <cell r="P80"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Q80">
            <v>50</v>
          </cell>
          <cell r="R80">
            <v>39397500</v>
          </cell>
          <cell r="S80">
            <v>40.532407407407405</v>
          </cell>
          <cell r="T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0" t="str">
            <v/>
          </cell>
        </row>
        <row r="81">
          <cell r="A81" t="str">
            <v>PIN-006-25</v>
          </cell>
          <cell r="B81" t="str">
            <v>PIN-006-25</v>
          </cell>
          <cell r="C81" t="str">
            <v>Oficina asesora de planeación</v>
          </cell>
          <cell r="D81" t="str">
            <v>A6. Asesorar, promover y coordinar la formulación, el monitoreo y reporte de los Planes Institucionales a cargo de la OAP</v>
          </cell>
          <cell r="E81">
            <v>45748</v>
          </cell>
          <cell r="F81" t="str">
            <v>Plan de trabajo</v>
          </cell>
          <cell r="G81" t="str">
            <v>Plan de trabajo</v>
          </cell>
          <cell r="H81" t="str">
            <v>Porcentaje</v>
          </cell>
          <cell r="I81" t="str">
            <v>Trimestral</v>
          </cell>
          <cell r="J81" t="str">
            <v/>
          </cell>
          <cell r="K81">
            <v>100</v>
          </cell>
          <cell r="L81">
            <v>97200000</v>
          </cell>
          <cell r="M81" t="str">
            <v>2 Trimestre</v>
          </cell>
          <cell r="N81">
            <v>45841</v>
          </cell>
          <cell r="O81">
            <v>50</v>
          </cell>
          <cell r="P81" t="str">
            <v>PRUEBA</v>
          </cell>
          <cell r="Q81">
            <v>50</v>
          </cell>
          <cell r="R81">
            <v>1000000990</v>
          </cell>
          <cell r="S81">
            <v>1028.8076028806584</v>
          </cell>
          <cell r="T81" t="str">
            <v/>
          </cell>
          <cell r="U81" t="str">
            <v/>
          </cell>
        </row>
        <row r="82">
          <cell r="A82" t="str">
            <v>PIN-007-25</v>
          </cell>
          <cell r="B82" t="str">
            <v>#N/D Cambio de vigencia, en trim 2 y general de 104 esta con año 25</v>
          </cell>
          <cell r="C82" t="str">
            <v>Oficina asesora de planeación</v>
          </cell>
          <cell r="D82" t="str">
            <v>A.7 Fortalecer la implementación de los lineamientos  de la Arquitectura Empresarial.</v>
          </cell>
          <cell r="E82">
            <v>45748</v>
          </cell>
          <cell r="F82" t="str">
            <v>Plan de trabajo</v>
          </cell>
          <cell r="G82" t="str">
            <v>Plan de trabajo</v>
          </cell>
          <cell r="H82" t="str">
            <v>Porcentaje</v>
          </cell>
          <cell r="I82" t="str">
            <v>Semestral</v>
          </cell>
          <cell r="J82" t="str">
            <v/>
          </cell>
          <cell r="K82">
            <v>100</v>
          </cell>
          <cell r="L82">
            <v>99000000</v>
          </cell>
          <cell r="M82" t="str">
            <v>2 Trimestre</v>
          </cell>
          <cell r="N82">
            <v>45846</v>
          </cell>
          <cell r="O82">
            <v>0</v>
          </cell>
          <cell r="P82" t="str">
            <v>A la fecha el proceso se encuentra en etapa de planeación y a la espera de lineamientos a emitir por parte del despacho del superintendente.</v>
          </cell>
          <cell r="Q82">
            <v>0</v>
          </cell>
          <cell r="R82">
            <v>0</v>
          </cell>
          <cell r="S82">
            <v>0</v>
          </cell>
          <cell r="T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2" t="str">
            <v/>
          </cell>
        </row>
        <row r="83">
          <cell r="A83" t="str">
            <v>PIN-008-25</v>
          </cell>
          <cell r="B83" t="str">
            <v>PIN-008-25</v>
          </cell>
          <cell r="C83" t="str">
            <v>Oficina asesora de planeación</v>
          </cell>
          <cell r="D83" t="str">
            <v>A.8 Fortalecer la implementación del plan de continuidad del negocio</v>
          </cell>
          <cell r="E83">
            <v>45748</v>
          </cell>
          <cell r="F83" t="str">
            <v>Plan de trabajo</v>
          </cell>
          <cell r="G83" t="str">
            <v>Plan de trabajo</v>
          </cell>
          <cell r="H83" t="str">
            <v>Porcentaje</v>
          </cell>
          <cell r="I83" t="str">
            <v>Trimestral</v>
          </cell>
          <cell r="J83" t="str">
            <v/>
          </cell>
          <cell r="K83">
            <v>100</v>
          </cell>
          <cell r="L83">
            <v>93216677</v>
          </cell>
          <cell r="M83" t="str">
            <v>2 Trimestre</v>
          </cell>
          <cell r="N83">
            <v>45841</v>
          </cell>
          <cell r="O83">
            <v>50</v>
          </cell>
          <cell r="P83" t="str">
            <v>A8. Durante el periodo reportado se elaboraron los mapas de riesgos de continuidad de los procesos de Control Legal de las CCF, Evaluación de la Gestióin de las CCF y Visitas a entes vigilados.</v>
          </cell>
          <cell r="Q83">
            <v>50</v>
          </cell>
          <cell r="R83" t="str">
            <v/>
          </cell>
          <cell r="S83" t="str">
            <v/>
          </cell>
          <cell r="T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3" t="str">
            <v/>
          </cell>
        </row>
        <row r="84">
          <cell r="A84" t="str">
            <v>PSV-001-25</v>
          </cell>
          <cell r="B84" t="str">
            <v>PSV-001-25</v>
          </cell>
          <cell r="C84" t="str">
            <v>Superintendencia Delegada para la Gestión</v>
          </cell>
          <cell r="D84" t="str">
            <v>Efectuar las visitas de vigilancia e inspección de los aspectos administrativos, financieros, contables, de funcionamiento y operativos de los entes vigilados.</v>
          </cell>
          <cell r="E84">
            <v>45748</v>
          </cell>
          <cell r="F84" t="str">
            <v>Actos adminsitrativos que ordenan la comisión de servicios</v>
          </cell>
          <cell r="G84" t="str">
            <v>Visitas Ordinarias realizadas</v>
          </cell>
          <cell r="H84" t="str">
            <v>Porcentaje</v>
          </cell>
          <cell r="I84" t="str">
            <v>Trimestral</v>
          </cell>
          <cell r="J84" t="str">
            <v/>
          </cell>
          <cell r="K84">
            <v>100</v>
          </cell>
          <cell r="L84">
            <v>0</v>
          </cell>
          <cell r="M84" t="str">
            <v>2 Trimestre</v>
          </cell>
          <cell r="N84">
            <v>45846</v>
          </cell>
          <cell r="O84">
            <v>23</v>
          </cell>
          <cell r="P84"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Q84">
            <v>23</v>
          </cell>
          <cell r="R84" t="str">
            <v/>
          </cell>
          <cell r="S84">
            <v>0</v>
          </cell>
          <cell r="T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4" t="str">
            <v/>
          </cell>
        </row>
        <row r="85">
          <cell r="A85" t="str">
            <v>PSV-002-25</v>
          </cell>
          <cell r="B85" t="str">
            <v>PSV-002-25</v>
          </cell>
          <cell r="C85" t="str">
            <v>Superintendencia Delegada para la Gestión</v>
          </cell>
          <cell r="D85" t="str">
            <v>Optimizar el proceso de auditoría a las CCF, integrando metodologías de analítica de datos y herramientas digitales para laidentificación de alertas tempranas asociadas a la ejecución de los recursos del Sistema del Subsidio Familiar.</v>
          </cell>
          <cell r="E85">
            <v>45748</v>
          </cell>
          <cell r="F85" t="str">
            <v>6 documentos con la misionalidad sea el fortalecimiento y aplicabilidad del Sistema Integrado de Alertas Tempranas (SIAT), y que permitan fortalecer la labor de IVC de la entidad</v>
          </cell>
          <cell r="G85" t="str">
            <v>Documentos con la misionalidad del fortalecimiento y aplicabilidad del Sistema Integrado de Alertas Tempranas (SIAT) de la Superintendencia Delegada para la Gestión, y que permitan fortalecer la labor de IVC de la Entidad</v>
          </cell>
          <cell r="H85" t="str">
            <v>Número</v>
          </cell>
          <cell r="I85" t="str">
            <v>Trimestral</v>
          </cell>
          <cell r="J85" t="str">
            <v/>
          </cell>
          <cell r="K85">
            <v>6</v>
          </cell>
          <cell r="L85">
            <v>3356789338</v>
          </cell>
          <cell r="M85" t="str">
            <v>2 Trimestre</v>
          </cell>
          <cell r="N85">
            <v>45846</v>
          </cell>
          <cell r="O85">
            <v>0</v>
          </cell>
          <cell r="P85"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Q85">
            <v>0</v>
          </cell>
          <cell r="R85">
            <v>320388092</v>
          </cell>
          <cell r="S85">
            <v>9.5444801487271658</v>
          </cell>
          <cell r="T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5" t="str">
            <v/>
          </cell>
        </row>
        <row r="86">
          <cell r="A86" t="str">
            <v>PSV-003-25</v>
          </cell>
          <cell r="B86" t="str">
            <v>PSV-003-25</v>
          </cell>
          <cell r="C86" t="str">
            <v>Superintendencia Delegada para la Gestión</v>
          </cell>
          <cell r="D86" t="str">
            <v>Optimizar el proceso de auditoría a las CCF, integrando metodologías de analítica de datos y herramientas digitales para laidentificación de alertas tempranas asociadas a la ejecución de los recursos del Sistema del Subsidio Familiar.</v>
          </cell>
          <cell r="E86">
            <v>45748</v>
          </cell>
          <cell r="F86" t="str">
            <v>Informe de ejecución y evaluación de la jornada de capacitación dirigida a las entidades vigiladas.</v>
          </cell>
          <cell r="G86" t="str">
            <v>Efectuar jornada de capacitación dirigidas a las entidades vigiladas sobre los aspectos de funcionamiento y ejecución de los servicios y programas que ofrecen.</v>
          </cell>
          <cell r="H86" t="str">
            <v>Número</v>
          </cell>
          <cell r="I86" t="str">
            <v>Anual</v>
          </cell>
          <cell r="J86" t="str">
            <v/>
          </cell>
          <cell r="K86">
            <v>1</v>
          </cell>
          <cell r="L86">
            <v>45502235</v>
          </cell>
          <cell r="M86" t="str">
            <v>2 Trimestre</v>
          </cell>
          <cell r="N86">
            <v>45846</v>
          </cell>
          <cell r="O86" t="str">
            <v/>
          </cell>
          <cell r="P86" t="str">
            <v>Se solicitó el Certificado de Aplicación de recursos de Inversión CARI 342 para continuar con el proceso contractual del operador logístico. Se espera realizar el IV trimestre de 2025.</v>
          </cell>
          <cell r="Q86" t="str">
            <v/>
          </cell>
          <cell r="R86" t="str">
            <v/>
          </cell>
          <cell r="S86" t="str">
            <v/>
          </cell>
          <cell r="T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6" t="str">
            <v/>
          </cell>
        </row>
        <row r="87">
          <cell r="A87" t="str">
            <v>SG-AIN-001-25</v>
          </cell>
          <cell r="B87" t="str">
            <v>SG-AIN-001-25</v>
          </cell>
          <cell r="C87" t="str">
            <v>Secretaria general</v>
          </cell>
          <cell r="D87" t="str">
            <v>Realizar toma física de los activos según la periodicidad establecida en el procedimiento respectivo</v>
          </cell>
          <cell r="E87">
            <v>45748</v>
          </cell>
          <cell r="F87" t="str">
            <v>ACTA INDIVIDUAL DE INVENTARIOS</v>
          </cell>
          <cell r="G87" t="str">
            <v>ACTA INDIVIDUAL DE INVENTARIOS</v>
          </cell>
          <cell r="H87" t="str">
            <v>Porcentaje</v>
          </cell>
          <cell r="I87" t="str">
            <v>Semestral</v>
          </cell>
          <cell r="J87" t="str">
            <v/>
          </cell>
          <cell r="K87">
            <v>100</v>
          </cell>
          <cell r="L87">
            <v>0</v>
          </cell>
          <cell r="M87" t="str">
            <v>2 Trimestre</v>
          </cell>
          <cell r="N87">
            <v>45845</v>
          </cell>
          <cell r="O87">
            <v>0</v>
          </cell>
          <cell r="P87" t="str">
            <v>Referente a esta actividad y de acuerdo a su periodicidad, se adelantó la toma física del inventario de 53 funcionarios._x000D_
_x000D_
INDICADOR: (53/149)*100 = 36%_x000D_
_x000D_
EVIDENCIAS: _x000D_
ACTA INDIVIDUAL DE INVENTARIOS</v>
          </cell>
          <cell r="Q87">
            <v>0</v>
          </cell>
          <cell r="R87">
            <v>0</v>
          </cell>
          <cell r="S87">
            <v>0</v>
          </cell>
          <cell r="T8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7" t="str">
            <v/>
          </cell>
        </row>
        <row r="88">
          <cell r="A88" t="str">
            <v>SG-AIN-002-25</v>
          </cell>
          <cell r="B88" t="str">
            <v>SG-AIN-002-25</v>
          </cell>
          <cell r="C88" t="str">
            <v>Secretaria general</v>
          </cell>
          <cell r="D88" t="str">
            <v>Actualizar permanentemente el inventario  de bienes de la entidad, retiro  de personal, bienes adquiridos y bienes dados de baja</v>
          </cell>
          <cell r="E88">
            <v>45748</v>
          </cell>
          <cell r="F88" t="str">
            <v>MOVIMIENTO ACTUALIZADO EN EL APLICATIVO PARA EL MANEJO DE LA PROPIEDAD PLANTA Y EQUIPO  E INTAGIBLES  DE LA ENTIDAD</v>
          </cell>
          <cell r="G88" t="str">
            <v>MOVIMIENTO ACTUALIZADO EN EL APLICATIVO PARA EL MANEJO DE LA PROPIEDAD PLANTA Y EQUIPO  E INTAGIBLES  DE LA ENTIDAD</v>
          </cell>
          <cell r="H88" t="str">
            <v>Porcentaje</v>
          </cell>
          <cell r="I88" t="str">
            <v>Trimestral</v>
          </cell>
          <cell r="J88" t="str">
            <v/>
          </cell>
          <cell r="K88">
            <v>100</v>
          </cell>
          <cell r="L88">
            <v>0</v>
          </cell>
          <cell r="M88" t="str">
            <v>2 Trimestre</v>
          </cell>
          <cell r="N88">
            <v>45845</v>
          </cell>
          <cell r="O88">
            <v>0</v>
          </cell>
          <cell r="P88"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Q88">
            <v>0</v>
          </cell>
          <cell r="R88">
            <v>0</v>
          </cell>
          <cell r="S88">
            <v>0</v>
          </cell>
          <cell r="T88"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8" t="str">
            <v/>
          </cell>
        </row>
        <row r="89">
          <cell r="A89" t="str">
            <v>SG-AIN-003-25</v>
          </cell>
          <cell r="B89" t="str">
            <v>SG-AIN-003-25</v>
          </cell>
          <cell r="C89" t="str">
            <v>Secretaria general</v>
          </cell>
          <cell r="D89" t="str">
            <v>Implementar el Plan Estratégico de Seguridad Vial</v>
          </cell>
          <cell r="E89">
            <v>45748</v>
          </cell>
          <cell r="F89" t="str">
            <v>PLAN DE ACCION DEL PESV 2024</v>
          </cell>
          <cell r="G89" t="str">
            <v>PLAN DE ACCION DEL PESV 2024</v>
          </cell>
          <cell r="H89" t="str">
            <v>Porcentaje</v>
          </cell>
          <cell r="I89" t="str">
            <v>Trimestral</v>
          </cell>
          <cell r="J89" t="str">
            <v/>
          </cell>
          <cell r="K89">
            <v>90</v>
          </cell>
          <cell r="L89">
            <v>49281988</v>
          </cell>
          <cell r="M89" t="str">
            <v>2 Trimestre</v>
          </cell>
          <cell r="N89">
            <v>45845</v>
          </cell>
          <cell r="O89">
            <v>30</v>
          </cell>
          <cell r="P89"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Q89">
            <v>33.333333333333336</v>
          </cell>
          <cell r="R89">
            <v>14540166</v>
          </cell>
          <cell r="S89">
            <v>29.504016761661482</v>
          </cell>
          <cell r="T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9" t="str">
            <v/>
          </cell>
        </row>
        <row r="90">
          <cell r="A90" t="str">
            <v>SG-GTH-001-25</v>
          </cell>
          <cell r="B90" t="str">
            <v>SG-GTH-001-25</v>
          </cell>
          <cell r="C90" t="str">
            <v>Secretaria general</v>
          </cell>
          <cell r="D90" t="str">
            <v>A1.Fortalecer el Talento Humano a través de las rutas de bienestar de MIPG.</v>
          </cell>
          <cell r="E90">
            <v>45748</v>
          </cell>
          <cell r="F90" t="str">
            <v>Informe de ejecución de las actividades de Clima y cultura  Organizacional</v>
          </cell>
          <cell r="G90" t="str">
            <v>Informe metodológico y de ejecución de actividades, rutas de bienestar MIPG</v>
          </cell>
          <cell r="H90" t="str">
            <v>Porcentaje</v>
          </cell>
          <cell r="I90" t="str">
            <v>Semestral</v>
          </cell>
          <cell r="J90" t="str">
            <v/>
          </cell>
          <cell r="K90">
            <v>100</v>
          </cell>
          <cell r="L90">
            <v>816068861</v>
          </cell>
          <cell r="M90" t="str">
            <v>2 Trimestre</v>
          </cell>
          <cell r="N90">
            <v>45841</v>
          </cell>
          <cell r="O90">
            <v>40</v>
          </cell>
          <cell r="P90"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Q90">
            <v>40</v>
          </cell>
          <cell r="R90">
            <v>181366700</v>
          </cell>
          <cell r="S90">
            <v>22.224435788146067</v>
          </cell>
          <cell r="T9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0" t="str">
            <v/>
          </cell>
        </row>
        <row r="91">
          <cell r="A91" t="str">
            <v>SG-GTH-002-25</v>
          </cell>
          <cell r="B91" t="str">
            <v>SG-GTH-002-25</v>
          </cell>
          <cell r="C91" t="str">
            <v>Secretaria general</v>
          </cell>
          <cell r="D91" t="str">
            <v>A2. Fortalecer el talento humano a través del desarrollo de las rutas para el fortalecimiento de las competencias funcionales, el bienestar, los reconocimientos salariales y las condiciones del SGSST</v>
          </cell>
          <cell r="E91">
            <v>45748</v>
          </cell>
          <cell r="F91" t="str">
            <v>Implementar el Programa de Bienestar</v>
          </cell>
          <cell r="G91" t="str">
            <v>Implementar el Programa de Bienestar</v>
          </cell>
          <cell r="H91" t="str">
            <v>Porcentaje</v>
          </cell>
          <cell r="I91" t="str">
            <v>Trimestral</v>
          </cell>
          <cell r="J91" t="str">
            <v/>
          </cell>
          <cell r="K91">
            <v>100</v>
          </cell>
          <cell r="L91">
            <v>0</v>
          </cell>
          <cell r="M91" t="str">
            <v>2 Trimestre</v>
          </cell>
          <cell r="N91">
            <v>45842</v>
          </cell>
          <cell r="O91">
            <v>40</v>
          </cell>
          <cell r="P91"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Q91">
            <v>40</v>
          </cell>
          <cell r="R91">
            <v>0</v>
          </cell>
          <cell r="S91">
            <v>0</v>
          </cell>
          <cell r="T9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1" t="str">
            <v/>
          </cell>
        </row>
        <row r="92">
          <cell r="A92" t="str">
            <v>SG-GTH-003-25</v>
          </cell>
          <cell r="B92" t="str">
            <v>SG-GTH-003-25</v>
          </cell>
          <cell r="C92" t="str">
            <v>Secretaria general</v>
          </cell>
          <cell r="D92" t="str">
            <v>A.3 Fortalecer el talento humano a través del desarrollo de las rutas para el fortalecimiento de las competencias funcionales, el bienestar, los reconocimientos salariales y las condiciones del SGSST</v>
          </cell>
          <cell r="E92">
            <v>45748</v>
          </cell>
          <cell r="F92" t="str">
            <v>Plan anual  de Estímulos e Incentivos</v>
          </cell>
          <cell r="G92" t="str">
            <v>Plan anual de Estímulos e Incentivos</v>
          </cell>
          <cell r="H92" t="str">
            <v>Porcentaje</v>
          </cell>
          <cell r="I92" t="str">
            <v>Trimestral</v>
          </cell>
          <cell r="J92" t="str">
            <v/>
          </cell>
          <cell r="K92">
            <v>100</v>
          </cell>
          <cell r="L92">
            <v>0</v>
          </cell>
          <cell r="M92" t="str">
            <v>2 Trimestre</v>
          </cell>
          <cell r="N92">
            <v>45842</v>
          </cell>
          <cell r="O92">
            <v>30</v>
          </cell>
          <cell r="P92"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Q92">
            <v>30</v>
          </cell>
          <cell r="R92">
            <v>0</v>
          </cell>
          <cell r="S92">
            <v>0</v>
          </cell>
          <cell r="T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2" t="str">
            <v/>
          </cell>
        </row>
        <row r="93">
          <cell r="A93" t="str">
            <v>SG-GTH-004-25</v>
          </cell>
          <cell r="B93" t="str">
            <v>#N/D En trimestre 1 pasa del 3 al 5</v>
          </cell>
          <cell r="C93" t="str">
            <v>Secretaria general</v>
          </cell>
          <cell r="D93" t="str">
            <v>A4. Fortalecer el talento humano a través del desarrollo de las rutas para el fortalecimiento de las competencias funcionales, el bienestar, los reconocimientos salariales y las condiciones del SGSST</v>
          </cell>
          <cell r="E93">
            <v>45748</v>
          </cell>
          <cell r="F93" t="str">
            <v>Avance del Plan Anual del Sistema de Gestión de Seguridad y Salud en el Trabajo</v>
          </cell>
          <cell r="G93" t="str">
            <v>Plan Anual del Sistema de Gestión de Seguridad y Salud en el Trabajo</v>
          </cell>
          <cell r="H93" t="str">
            <v>Porcentaje</v>
          </cell>
          <cell r="I93" t="str">
            <v>Trimestral</v>
          </cell>
          <cell r="J93" t="str">
            <v/>
          </cell>
          <cell r="K93">
            <v>100</v>
          </cell>
          <cell r="L93">
            <v>0</v>
          </cell>
          <cell r="M93" t="str">
            <v>2 Trimestre</v>
          </cell>
          <cell r="N93">
            <v>45842</v>
          </cell>
          <cell r="O93">
            <v>40</v>
          </cell>
          <cell r="P93" t="str">
            <v>Durante el segundo trimestre del año se realizaron 42 actividades que por su extensión, se presentan en el Informe adjunto "Informe Plan Acción Institucional PAI 04julio"_x000D_
_x000D_
Se presentan evidencias en la carpeta “PAI-SST" en el enlace _x000D_
https://ssfgov-my.sharepoint.com/personal/genny_pazm_ssf_gov_co/_layouts/15/onedrive.aspx?CT=1751635876787&amp;OR=OWA%2DNT%2DMail&amp;CID=66a6a843%2D38af%2De717%2D0cb7%2D6d1c38615bca&amp;e=5%3Abd705799ac944b458304c2dcea61b614&amp;sharingv2=true&amp;fromShare=true&amp;at=9&amp;id=%2Fpersonal%2Fgenny%5Fpazm%5Fssf%5Fgov%5Fco%2FDocuments%2FEvidencias%20PAI%20%2D%20SST&amp;FolderCTID=0x0120002D3B76F8F64AE34E91CEDBECF20805DC&amp;view=0</v>
          </cell>
          <cell r="Q93">
            <v>40</v>
          </cell>
          <cell r="R93">
            <v>0</v>
          </cell>
          <cell r="S93">
            <v>0</v>
          </cell>
          <cell r="T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3" t="str">
            <v/>
          </cell>
        </row>
        <row r="94">
          <cell r="A94" t="str">
            <v>SG-GTH-005-25</v>
          </cell>
          <cell r="B94" t="str">
            <v>SG-GTH-005-25</v>
          </cell>
          <cell r="C94" t="str">
            <v>Secretaria general</v>
          </cell>
          <cell r="D94" t="str">
            <v>A5.Fortalecer el Talento Humano a través de información sistematizada física y electrónica del GGTH</v>
          </cell>
          <cell r="E94">
            <v>45748</v>
          </cell>
          <cell r="F94" t="str">
            <v>Documento consolidado con el resultado del cumplimiento de los Planes Institucionales</v>
          </cell>
          <cell r="G94" t="str">
            <v>Documento que contenga el consolidado de los planes insitucionales a través del seguimiento y medición del cumplimiento de resultados de los planes institucionales.</v>
          </cell>
          <cell r="H94" t="str">
            <v>Porcentaje</v>
          </cell>
          <cell r="I94" t="str">
            <v>Semestral</v>
          </cell>
          <cell r="J94" t="str">
            <v/>
          </cell>
          <cell r="K94">
            <v>100</v>
          </cell>
          <cell r="L94">
            <v>270751756</v>
          </cell>
          <cell r="M94" t="str">
            <v>2 Trimestre</v>
          </cell>
          <cell r="N94">
            <v>45842</v>
          </cell>
          <cell r="O94">
            <v>30</v>
          </cell>
          <cell r="P94"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Q94">
            <v>30</v>
          </cell>
          <cell r="R94">
            <v>30332816</v>
          </cell>
          <cell r="S94">
            <v>11.203183479999295</v>
          </cell>
          <cell r="T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4" t="str">
            <v/>
          </cell>
        </row>
        <row r="95">
          <cell r="A95" t="str">
            <v>SG-GTH-006-25</v>
          </cell>
          <cell r="B95" t="str">
            <v>SG-GTH-006-25</v>
          </cell>
          <cell r="C95" t="str">
            <v>Secretaria general</v>
          </cell>
          <cell r="D95" t="str">
            <v>A6.Fortalecer el Talento Humano a través de información sistematizada física y electrónica del GTH.</v>
          </cell>
          <cell r="E95">
            <v>45748</v>
          </cell>
          <cell r="F95" t="str">
            <v>Matriz de información  actualizada de historias laborales.</v>
          </cell>
          <cell r="G95" t="str">
            <v>A6.Fortalecer el Talento Humano a través de información sistematizada física y electrónica del GGTH.</v>
          </cell>
          <cell r="H95" t="str">
            <v>Número</v>
          </cell>
          <cell r="I95" t="str">
            <v>Semestral</v>
          </cell>
          <cell r="J95" t="str">
            <v/>
          </cell>
          <cell r="K95">
            <v>1</v>
          </cell>
          <cell r="L95">
            <v>0</v>
          </cell>
          <cell r="M95" t="str">
            <v>2 Trimestre</v>
          </cell>
          <cell r="N95">
            <v>45842</v>
          </cell>
          <cell r="O95">
            <v>5</v>
          </cell>
          <cell r="P95" t="str">
            <v>Debido a que la frecuencia de medida de esta acción es anual, en este periodo no se reportará avance. El contratista a cargo de esta actividad ingresó en la segunda semana de mayo</v>
          </cell>
          <cell r="Q95">
            <v>500</v>
          </cell>
          <cell r="R95">
            <v>0</v>
          </cell>
          <cell r="S95">
            <v>0</v>
          </cell>
          <cell r="T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5" t="str">
            <v/>
          </cell>
        </row>
        <row r="96">
          <cell r="A96" t="str">
            <v>SG-GTH-007-25</v>
          </cell>
          <cell r="B96" t="str">
            <v>SG-GTH-007-25</v>
          </cell>
          <cell r="C96" t="str">
            <v>Secretaria general</v>
          </cell>
          <cell r="D96" t="str">
            <v>A7. Fortalecer el talento humano a través del desarrollo de las rutas para el fortalecimiento de las competencias funcionales, el bienestar, los reconocimientos salariales y las condiciones de los servidores públicos.</v>
          </cell>
          <cell r="E96">
            <v>45748</v>
          </cell>
          <cell r="F96" t="str">
            <v>Informe  estratégico de talento humano implementado del (Plan Anual de Vacantes, Plan de Previsión del Recurso Humano)</v>
          </cell>
          <cell r="G96" t="str">
            <v>A7. Fortecer el talento humano a través del desarrollo de las rutas para el fortalecimiento de las competencias funcionales, el bienestar, los reconocimientos salariales y las condiciones de los servidores públicos.</v>
          </cell>
          <cell r="H96" t="str">
            <v>Número</v>
          </cell>
          <cell r="I96" t="str">
            <v>Trimestral</v>
          </cell>
          <cell r="J96" t="str">
            <v/>
          </cell>
          <cell r="K96">
            <v>4</v>
          </cell>
          <cell r="L96">
            <v>0</v>
          </cell>
          <cell r="M96" t="str">
            <v>2 Trimestre</v>
          </cell>
          <cell r="N96">
            <v>45842</v>
          </cell>
          <cell r="O96">
            <v>2</v>
          </cell>
          <cell r="P96"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Q96">
            <v>50</v>
          </cell>
          <cell r="R96">
            <v>0</v>
          </cell>
          <cell r="S96">
            <v>0</v>
          </cell>
          <cell r="T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6" t="str">
            <v/>
          </cell>
        </row>
        <row r="97">
          <cell r="A97" t="str">
            <v>SG-GTH-008-25</v>
          </cell>
          <cell r="B97" t="str">
            <v>SG-GTH-008-25</v>
          </cell>
          <cell r="C97" t="str">
            <v>Secretaria general</v>
          </cell>
          <cell r="D97" t="str">
            <v>A8. Fortalecer  el talento humano a través del desarrollo de las rutas para el fortalecimiento de las competencias funcionales, el bienestar, los reconocimientos salariales y las condiciones del SGSST</v>
          </cell>
          <cell r="E97">
            <v>45748</v>
          </cell>
          <cell r="F97" t="str">
            <v>Informe de ejecución del  Plan Institucional de Capacitación ejecutado</v>
          </cell>
          <cell r="G97" t="str">
            <v>Plan Institucional de Formación y  Capacitación ejecutado</v>
          </cell>
          <cell r="H97" t="str">
            <v>Porcentaje</v>
          </cell>
          <cell r="I97" t="str">
            <v>Anual</v>
          </cell>
          <cell r="J97" t="str">
            <v/>
          </cell>
          <cell r="K97">
            <v>95</v>
          </cell>
          <cell r="L97">
            <v>0</v>
          </cell>
          <cell r="M97" t="str">
            <v>2 Trimestre</v>
          </cell>
          <cell r="N97">
            <v>45842</v>
          </cell>
          <cell r="O97">
            <v>10</v>
          </cell>
          <cell r="P97"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Q97">
            <v>10.526315789473685</v>
          </cell>
          <cell r="R97">
            <v>0</v>
          </cell>
          <cell r="S97">
            <v>0</v>
          </cell>
          <cell r="T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7" t="str">
            <v/>
          </cell>
        </row>
        <row r="98">
          <cell r="A98" t="str">
            <v>SG-GTH-009-25</v>
          </cell>
          <cell r="B98" t="str">
            <v>SG-GTH-009-25</v>
          </cell>
          <cell r="C98" t="str">
            <v>Secretaria general</v>
          </cell>
          <cell r="D98" t="str">
            <v>A9. Formular la estrategia de Conflicto De Interés de la SSF 2024</v>
          </cell>
          <cell r="E98">
            <v>45748</v>
          </cell>
          <cell r="F98" t="str">
            <v>Estrategia Conflicto de intereses 2025</v>
          </cell>
          <cell r="G98" t="str">
            <v>Estrategia formulada y publicada</v>
          </cell>
          <cell r="H98" t="str">
            <v>Número</v>
          </cell>
          <cell r="I98" t="str">
            <v>Trimestral</v>
          </cell>
          <cell r="J98" t="str">
            <v/>
          </cell>
          <cell r="K98">
            <v>1</v>
          </cell>
          <cell r="L98">
            <v>0</v>
          </cell>
          <cell r="M98" t="str">
            <v>2 Trimestre</v>
          </cell>
          <cell r="N98">
            <v>45842</v>
          </cell>
          <cell r="O98">
            <v>0</v>
          </cell>
          <cell r="P98"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Q98">
            <v>0</v>
          </cell>
          <cell r="R98">
            <v>0</v>
          </cell>
          <cell r="S98">
            <v>0</v>
          </cell>
          <cell r="T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8" t="str">
            <v/>
          </cell>
        </row>
        <row r="99">
          <cell r="A99" t="str">
            <v>SG-RFI-001-25</v>
          </cell>
          <cell r="B99" t="str">
            <v>SG-RFI-001-25</v>
          </cell>
          <cell r="C99" t="str">
            <v>Secretaria general</v>
          </cell>
          <cell r="D99" t="str">
            <v>Consolidar y hacer seguimiento al Plan Anual de Adquisiciones</v>
          </cell>
          <cell r="E99">
            <v>45748</v>
          </cell>
          <cell r="F99" t="str">
            <v>INFORME DE SEGUIMIENTO PLAN DE ADQUISICIONES</v>
          </cell>
          <cell r="G99" t="str">
            <v>INFORME DE SEGUIMIENTO PLAN DE ADQUISICIONES</v>
          </cell>
          <cell r="H99" t="str">
            <v>Número</v>
          </cell>
          <cell r="I99" t="str">
            <v>Trimestral</v>
          </cell>
          <cell r="J99" t="str">
            <v/>
          </cell>
          <cell r="K99">
            <v>4</v>
          </cell>
          <cell r="L99">
            <v>0</v>
          </cell>
          <cell r="M99" t="str">
            <v>2 Trimestre</v>
          </cell>
          <cell r="N99">
            <v>45845</v>
          </cell>
          <cell r="O99">
            <v>0</v>
          </cell>
          <cell r="P99" t="str">
            <v>Se realizó informe de seguimiento a la ejecución del Plan Anual de Adquisiciones SSF 2025 correspondiente al segundo trimestre el cual se encuentra publicado en la página web de la Entidad._x000D_
_x000D_
EVIDENCIA:_x000D_
INFORME PAA 2025 - II TRIMESTRE</v>
          </cell>
          <cell r="Q99">
            <v>0</v>
          </cell>
          <cell r="R99">
            <v>0</v>
          </cell>
          <cell r="S99">
            <v>0</v>
          </cell>
          <cell r="T9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99" t="str">
            <v/>
          </cell>
        </row>
        <row r="100">
          <cell r="A100" t="str">
            <v>SG-RFI-002-25</v>
          </cell>
          <cell r="B100" t="str">
            <v>SG-RFI-002-25</v>
          </cell>
          <cell r="C100" t="str">
            <v>Secretaria general</v>
          </cell>
          <cell r="D100" t="str">
            <v>Implementar el Plan Institucional  de Gestión Ambiental</v>
          </cell>
          <cell r="E100">
            <v>45748</v>
          </cell>
          <cell r="F100" t="str">
            <v>PLAN DE ACCION GESTION AMBIENTAL 2024</v>
          </cell>
          <cell r="G100" t="str">
            <v>PLAN DE ACCION GESTION AMBIENTAL 2024</v>
          </cell>
          <cell r="H100" t="str">
            <v>Porcentaje</v>
          </cell>
          <cell r="I100" t="str">
            <v>Trimestral</v>
          </cell>
          <cell r="J100" t="str">
            <v/>
          </cell>
          <cell r="K100">
            <v>90</v>
          </cell>
          <cell r="L100">
            <v>51467441</v>
          </cell>
          <cell r="M100" t="str">
            <v>2 Trimestre</v>
          </cell>
          <cell r="N100">
            <v>45845</v>
          </cell>
          <cell r="O100">
            <v>0</v>
          </cell>
          <cell r="P100"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Q100">
            <v>0</v>
          </cell>
          <cell r="R100">
            <v>0</v>
          </cell>
          <cell r="S100">
            <v>0</v>
          </cell>
          <cell r="T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cell r="U100" t="str">
            <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PW)"/>
      <sheetName val="Resumen"/>
      <sheetName val="PAI Eflow (104)"/>
      <sheetName val="Relacion299"/>
    </sheetNames>
    <sheetDataSet>
      <sheetData sheetId="0"/>
      <sheetData sheetId="1">
        <row r="1">
          <cell r="B1" t="str">
            <v>Codigo de accion</v>
          </cell>
          <cell r="C1" t="str">
            <v>Resumen de novedad</v>
          </cell>
        </row>
        <row r="2">
          <cell r="B2" t="str">
            <v>GFP-001-25</v>
          </cell>
          <cell r="C2" t="str">
            <v>Acciones duplicadas en el informe plan de acción (104)</v>
          </cell>
        </row>
        <row r="3">
          <cell r="B3" t="str">
            <v>GFP-002-25</v>
          </cell>
          <cell r="C3" t="str">
            <v>Acciones duplicadas en el informe plan de acción (104)</v>
          </cell>
        </row>
        <row r="4">
          <cell r="B4" t="str">
            <v>GFP-003-25</v>
          </cell>
          <cell r="C4" t="str">
            <v>Acciones duplicadas en el informe plan de acción (104)</v>
          </cell>
        </row>
        <row r="5">
          <cell r="B5" t="str">
            <v>GFP-004-25</v>
          </cell>
          <cell r="C5" t="str">
            <v>Acciones duplicadas en el informe plan de acción (104)</v>
          </cell>
        </row>
        <row r="6">
          <cell r="B6" t="str">
            <v>COP-008-25</v>
          </cell>
          <cell r="C6" t="str">
            <v>No esta ni es trimestre 1 ni 2 pero si en el informe de 104.</v>
          </cell>
        </row>
        <row r="7">
          <cell r="B7" t="str">
            <v>CLC-001-25</v>
          </cell>
          <cell r="C7" t="str">
            <v>Estan en el trimestre 1 y NO estan en el trimestre 2. En Trim 2 va del 2 al 4.</v>
          </cell>
        </row>
        <row r="8">
          <cell r="B8" t="str">
            <v>GFP-004-25</v>
          </cell>
          <cell r="C8" t="str">
            <v>Estan en el trimestre 1 y NO estan en el trimestre 2. En el Trim 2 va del 1 al 3.</v>
          </cell>
        </row>
        <row r="9">
          <cell r="B9" t="str">
            <v>NYC-001-25</v>
          </cell>
          <cell r="C9" t="str">
            <v>Estan en el trimestre 1 y NO estan en el trimestre 2. No se encontró en el Trimestre 2.</v>
          </cell>
        </row>
        <row r="10">
          <cell r="B10" t="str">
            <v>COP-001-25</v>
          </cell>
          <cell r="C10" t="str">
            <v>Estan en el trimestre 2 y NO estan en el trimestre 1. En trimestre 1 Empiezan desde el COP-003</v>
          </cell>
        </row>
        <row r="11">
          <cell r="B11" t="str">
            <v>COP-002-25</v>
          </cell>
          <cell r="C11" t="str">
            <v>Estan en el trimestre 2 y NO estan en el trimestre 1. En trimestre 1 Empiezan desde el COP-003</v>
          </cell>
        </row>
        <row r="12">
          <cell r="B12" t="str">
            <v>PIN-001-25</v>
          </cell>
          <cell r="C12" t="str">
            <v>Estan en el trimestre 2 y NO estan en el trimestre 1. En trimestre 1 Empiezan desde el PIN-002</v>
          </cell>
        </row>
        <row r="13">
          <cell r="B13" t="str">
            <v>SG-GTH-004-25</v>
          </cell>
          <cell r="C13" t="str">
            <v>Estan en el trimestre 2 y NO estan en el trimestre 1. En trimestre 1 pasa del 3 al 5</v>
          </cell>
        </row>
        <row r="14">
          <cell r="B14" t="str">
            <v>EYC-005-25</v>
          </cell>
          <cell r="C14" t="str">
            <v>No coinicide la vigencia, en trim 1 esta publicado 24.  En trim 2 y general de 104 esta con año 25</v>
          </cell>
        </row>
        <row r="15">
          <cell r="B15" t="str">
            <v>GSI-007-25</v>
          </cell>
          <cell r="C15" t="str">
            <v>No coinicide la vigencia, en trim 1 esta publicado 24.  En trim 2 y general de 104 esta con año 25. En trim 1 se reemplazó 24 por 25</v>
          </cell>
        </row>
        <row r="16">
          <cell r="B16" t="str">
            <v>PIN-007-25</v>
          </cell>
          <cell r="C16" t="str">
            <v>No coinicide la vigencia, en trim 1 esta publicado 24.  En trim 2 y general de 104 esta con año 25. En trim 1 se reemplazó 24 por 25</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DCB2-B65C-4245-ABE9-26D2D5BCF46D}">
  <sheetPr>
    <tabColor rgb="FF92D050"/>
  </sheetPr>
  <dimension ref="A1:AB92"/>
  <sheetViews>
    <sheetView tabSelected="1" zoomScale="70" zoomScaleNormal="70" workbookViewId="0">
      <pane xSplit="2" ySplit="2" topLeftCell="C3" activePane="bottomRight" state="frozen"/>
      <selection activeCell="B1" sqref="B1"/>
      <selection pane="topRight" activeCell="C1" sqref="C1"/>
      <selection pane="bottomLeft" activeCell="B2" sqref="B2"/>
      <selection pane="bottomRight" activeCell="D3" sqref="D3"/>
    </sheetView>
  </sheetViews>
  <sheetFormatPr baseColWidth="10" defaultColWidth="9.140625" defaultRowHeight="15" x14ac:dyDescent="0.25"/>
  <cols>
    <col min="1" max="1" width="9.140625" style="1"/>
    <col min="2" max="3" width="17.140625" style="1" customWidth="1"/>
    <col min="4" max="4" width="20.85546875" style="1" customWidth="1"/>
    <col min="5" max="5" width="72.5703125" style="1" customWidth="1"/>
    <col min="6" max="6" width="14.28515625" style="1" customWidth="1"/>
    <col min="7" max="7" width="159.85546875" style="1" customWidth="1"/>
    <col min="8" max="8" width="69.7109375" style="1" customWidth="1"/>
    <col min="9" max="9" width="17.42578125" style="1" customWidth="1"/>
    <col min="10" max="10" width="20.7109375" style="1" customWidth="1"/>
    <col min="11" max="11" width="7.140625" style="1" customWidth="1"/>
    <col min="12" max="12" width="5.85546875" style="1" customWidth="1"/>
    <col min="13" max="13" width="25.140625" style="1" bestFit="1" customWidth="1"/>
    <col min="14" max="14" width="18.5703125" style="1" customWidth="1"/>
    <col min="15" max="15" width="12.5703125" style="5" customWidth="1"/>
    <col min="16" max="16" width="7.5703125" style="1" customWidth="1"/>
    <col min="17" max="17" width="79.140625" style="1" customWidth="1"/>
    <col min="18" max="18" width="14.7109375" style="1" customWidth="1"/>
    <col min="19" max="19" width="21.5703125" style="1" customWidth="1"/>
    <col min="20" max="20" width="17.28515625" style="1" customWidth="1"/>
    <col min="21" max="21" width="107.140625" style="1" customWidth="1"/>
    <col min="22" max="22" width="22.5703125" style="1" customWidth="1"/>
    <col min="23" max="23" width="83.28515625" style="1" customWidth="1"/>
    <col min="24" max="24" width="13.140625" style="6" customWidth="1"/>
    <col min="25" max="25" width="13.140625" style="7" customWidth="1"/>
    <col min="26" max="26" width="19.85546875" style="1" bestFit="1" customWidth="1"/>
    <col min="27" max="27" width="13.140625" style="1" customWidth="1"/>
    <col min="28" max="28" width="105.5703125" style="1" customWidth="1"/>
    <col min="29" max="16384" width="9.140625" style="1"/>
  </cols>
  <sheetData>
    <row r="1" spans="1:28" x14ac:dyDescent="0.25">
      <c r="P1" s="49" t="s">
        <v>527</v>
      </c>
      <c r="Q1" s="49"/>
      <c r="R1" s="49"/>
      <c r="S1" s="49"/>
      <c r="T1" s="49"/>
      <c r="U1" s="50"/>
      <c r="V1" s="51" t="s">
        <v>528</v>
      </c>
      <c r="W1" s="52"/>
      <c r="X1" s="52"/>
      <c r="Y1" s="52"/>
      <c r="Z1" s="52"/>
      <c r="AA1" s="52"/>
      <c r="AB1" s="52"/>
    </row>
    <row r="2" spans="1:28" s="2" customFormat="1" ht="69.75" x14ac:dyDescent="0.25">
      <c r="A2" s="10" t="s">
        <v>506</v>
      </c>
      <c r="B2" s="10" t="s">
        <v>0</v>
      </c>
      <c r="C2" s="10" t="s">
        <v>225</v>
      </c>
      <c r="D2" s="10" t="s">
        <v>1</v>
      </c>
      <c r="E2" s="10" t="s">
        <v>2</v>
      </c>
      <c r="F2" s="10" t="s">
        <v>3</v>
      </c>
      <c r="G2" s="10" t="s">
        <v>4</v>
      </c>
      <c r="H2" s="10" t="s">
        <v>5</v>
      </c>
      <c r="I2" s="10" t="s">
        <v>6</v>
      </c>
      <c r="J2" s="21" t="s">
        <v>7</v>
      </c>
      <c r="K2" s="10" t="s">
        <v>8</v>
      </c>
      <c r="L2" s="10" t="s">
        <v>9</v>
      </c>
      <c r="M2" s="10" t="s">
        <v>10</v>
      </c>
      <c r="N2" s="10" t="s">
        <v>11</v>
      </c>
      <c r="O2" s="20" t="s">
        <v>12</v>
      </c>
      <c r="P2" s="8" t="s">
        <v>13</v>
      </c>
      <c r="Q2" s="8" t="s">
        <v>335</v>
      </c>
      <c r="R2" s="8" t="s">
        <v>15</v>
      </c>
      <c r="S2" s="8" t="s">
        <v>16</v>
      </c>
      <c r="T2" s="8" t="s">
        <v>17</v>
      </c>
      <c r="U2" s="8" t="s">
        <v>526</v>
      </c>
      <c r="V2" s="9" t="s">
        <v>13</v>
      </c>
      <c r="W2" s="9" t="s">
        <v>14</v>
      </c>
      <c r="X2" s="33" t="s">
        <v>15</v>
      </c>
      <c r="Y2" s="31" t="s">
        <v>519</v>
      </c>
      <c r="Z2" s="9" t="s">
        <v>16</v>
      </c>
      <c r="AA2" s="9" t="s">
        <v>17</v>
      </c>
      <c r="AB2" s="9" t="s">
        <v>529</v>
      </c>
    </row>
    <row r="3" spans="1:28" ht="360" x14ac:dyDescent="0.25">
      <c r="A3" s="3">
        <v>1</v>
      </c>
      <c r="B3" s="11" t="s">
        <v>18</v>
      </c>
      <c r="C3" s="11" t="s">
        <v>530</v>
      </c>
      <c r="D3" s="11" t="s">
        <v>19</v>
      </c>
      <c r="E3" s="11" t="s">
        <v>20</v>
      </c>
      <c r="F3" s="12">
        <v>45839</v>
      </c>
      <c r="G3" s="11" t="s">
        <v>21</v>
      </c>
      <c r="H3" s="11" t="s">
        <v>22</v>
      </c>
      <c r="I3" s="11" t="s">
        <v>23</v>
      </c>
      <c r="J3" s="11" t="s">
        <v>24</v>
      </c>
      <c r="K3" s="13" t="s">
        <v>25</v>
      </c>
      <c r="L3" s="14">
        <v>100</v>
      </c>
      <c r="M3" s="15">
        <v>0</v>
      </c>
      <c r="N3" s="11" t="s">
        <v>26</v>
      </c>
      <c r="O3" s="12">
        <v>45938</v>
      </c>
      <c r="P3" s="13">
        <v>75</v>
      </c>
      <c r="Q3" s="11" t="s">
        <v>347</v>
      </c>
      <c r="R3" s="16">
        <v>75</v>
      </c>
      <c r="S3" s="15">
        <v>100</v>
      </c>
      <c r="T3" s="16">
        <v>0</v>
      </c>
      <c r="U3" s="11" t="s">
        <v>223</v>
      </c>
      <c r="V3" s="3">
        <v>75</v>
      </c>
      <c r="W3" s="3" t="s">
        <v>348</v>
      </c>
      <c r="X3" s="38">
        <f t="shared" ref="X3:X38" si="0">V3/L3</f>
        <v>0.75</v>
      </c>
      <c r="Y3" s="32" t="s">
        <v>522</v>
      </c>
      <c r="Z3" s="17">
        <v>100</v>
      </c>
      <c r="AA3" s="3">
        <v>0</v>
      </c>
      <c r="AB3" s="3" t="s">
        <v>349</v>
      </c>
    </row>
    <row r="4" spans="1:28" ht="345" x14ac:dyDescent="0.25">
      <c r="A4" s="3">
        <v>2</v>
      </c>
      <c r="B4" s="11" t="s">
        <v>27</v>
      </c>
      <c r="C4" s="11" t="s">
        <v>530</v>
      </c>
      <c r="D4" s="11" t="s">
        <v>19</v>
      </c>
      <c r="E4" s="11" t="s">
        <v>28</v>
      </c>
      <c r="F4" s="12">
        <v>45839</v>
      </c>
      <c r="G4" s="11" t="s">
        <v>29</v>
      </c>
      <c r="H4" s="11" t="s">
        <v>29</v>
      </c>
      <c r="I4" s="11" t="s">
        <v>23</v>
      </c>
      <c r="J4" s="11" t="s">
        <v>24</v>
      </c>
      <c r="K4" s="13" t="s">
        <v>25</v>
      </c>
      <c r="L4" s="14">
        <v>90</v>
      </c>
      <c r="M4" s="15">
        <v>0</v>
      </c>
      <c r="N4" s="11" t="s">
        <v>26</v>
      </c>
      <c r="O4" s="12">
        <v>45938</v>
      </c>
      <c r="P4" s="13">
        <v>65</v>
      </c>
      <c r="Q4" s="11" t="s">
        <v>346</v>
      </c>
      <c r="R4" s="16">
        <v>72.222222222222229</v>
      </c>
      <c r="S4" s="15">
        <v>0</v>
      </c>
      <c r="T4" s="16">
        <v>0</v>
      </c>
      <c r="U4" s="11" t="s">
        <v>228</v>
      </c>
      <c r="V4" s="3">
        <v>65</v>
      </c>
      <c r="W4" s="3" t="s">
        <v>350</v>
      </c>
      <c r="X4" s="38">
        <f t="shared" si="0"/>
        <v>0.72222222222222221</v>
      </c>
      <c r="Y4" s="32" t="s">
        <v>522</v>
      </c>
      <c r="Z4" s="17">
        <v>0</v>
      </c>
      <c r="AA4" s="3">
        <v>0</v>
      </c>
      <c r="AB4" s="3" t="s">
        <v>351</v>
      </c>
    </row>
    <row r="5" spans="1:28" ht="409.5" x14ac:dyDescent="0.25">
      <c r="A5" s="3">
        <v>3</v>
      </c>
      <c r="B5" s="11" t="s">
        <v>32</v>
      </c>
      <c r="C5" s="11" t="s">
        <v>531</v>
      </c>
      <c r="D5" s="11" t="s">
        <v>33</v>
      </c>
      <c r="E5" s="11" t="s">
        <v>34</v>
      </c>
      <c r="F5" s="12">
        <v>45839</v>
      </c>
      <c r="G5" s="11" t="s">
        <v>35</v>
      </c>
      <c r="H5" s="11" t="s">
        <v>35</v>
      </c>
      <c r="I5" s="11" t="s">
        <v>23</v>
      </c>
      <c r="J5" s="11" t="s">
        <v>24</v>
      </c>
      <c r="K5" s="13" t="s">
        <v>25</v>
      </c>
      <c r="L5" s="14">
        <v>95</v>
      </c>
      <c r="M5" s="15">
        <v>554636736</v>
      </c>
      <c r="N5" s="11" t="s">
        <v>26</v>
      </c>
      <c r="O5" s="12">
        <v>45940</v>
      </c>
      <c r="P5" s="13">
        <v>65</v>
      </c>
      <c r="Q5" s="11" t="s">
        <v>408</v>
      </c>
      <c r="R5" s="16">
        <v>68.421052631578945</v>
      </c>
      <c r="S5" s="15">
        <v>306717618</v>
      </c>
      <c r="T5" s="16">
        <v>55.300631583119667</v>
      </c>
      <c r="U5" s="11" t="s">
        <v>410</v>
      </c>
      <c r="V5" s="3">
        <v>65</v>
      </c>
      <c r="W5" s="3" t="s">
        <v>452</v>
      </c>
      <c r="X5" s="38">
        <f t="shared" si="0"/>
        <v>0.68421052631578949</v>
      </c>
      <c r="Y5" s="32" t="s">
        <v>521</v>
      </c>
      <c r="Z5" s="17">
        <v>306717618</v>
      </c>
      <c r="AA5" s="3">
        <v>55.300631583119667</v>
      </c>
      <c r="AB5" s="3" t="s">
        <v>453</v>
      </c>
    </row>
    <row r="6" spans="1:28" ht="409.5" x14ac:dyDescent="0.25">
      <c r="A6" s="3">
        <v>4</v>
      </c>
      <c r="B6" s="11" t="s">
        <v>36</v>
      </c>
      <c r="C6" s="11" t="s">
        <v>531</v>
      </c>
      <c r="D6" s="11" t="s">
        <v>33</v>
      </c>
      <c r="E6" s="11" t="s">
        <v>37</v>
      </c>
      <c r="F6" s="12">
        <v>45839</v>
      </c>
      <c r="G6" s="11" t="s">
        <v>38</v>
      </c>
      <c r="H6" s="11" t="s">
        <v>38</v>
      </c>
      <c r="I6" s="11" t="s">
        <v>23</v>
      </c>
      <c r="J6" s="11" t="s">
        <v>24</v>
      </c>
      <c r="K6" s="13" t="s">
        <v>25</v>
      </c>
      <c r="L6" s="14">
        <v>100</v>
      </c>
      <c r="M6" s="15">
        <v>578722666</v>
      </c>
      <c r="N6" s="11" t="s">
        <v>26</v>
      </c>
      <c r="O6" s="12">
        <v>45940</v>
      </c>
      <c r="P6" s="13">
        <v>37</v>
      </c>
      <c r="Q6" s="11" t="s">
        <v>409</v>
      </c>
      <c r="R6" s="16">
        <v>37</v>
      </c>
      <c r="S6" s="15">
        <v>194697466</v>
      </c>
      <c r="T6" s="16">
        <v>33.642619762191934</v>
      </c>
      <c r="U6" s="11" t="s">
        <v>437</v>
      </c>
      <c r="V6" s="3">
        <v>87</v>
      </c>
      <c r="W6" s="3" t="s">
        <v>411</v>
      </c>
      <c r="X6" s="38">
        <f t="shared" si="0"/>
        <v>0.87</v>
      </c>
      <c r="Y6" s="32" t="s">
        <v>523</v>
      </c>
      <c r="Z6" s="17">
        <v>194697466</v>
      </c>
      <c r="AA6" s="3">
        <v>33.642619762191934</v>
      </c>
      <c r="AB6" s="3" t="s">
        <v>453</v>
      </c>
    </row>
    <row r="7" spans="1:28" ht="409.5" x14ac:dyDescent="0.25">
      <c r="A7" s="3">
        <v>5</v>
      </c>
      <c r="B7" s="11" t="s">
        <v>39</v>
      </c>
      <c r="C7" s="11" t="s">
        <v>531</v>
      </c>
      <c r="D7" s="11" t="s">
        <v>33</v>
      </c>
      <c r="E7" s="11" t="s">
        <v>40</v>
      </c>
      <c r="F7" s="12">
        <v>45839</v>
      </c>
      <c r="G7" s="11" t="s">
        <v>41</v>
      </c>
      <c r="H7" s="11" t="s">
        <v>41</v>
      </c>
      <c r="I7" s="11" t="s">
        <v>23</v>
      </c>
      <c r="J7" s="11" t="s">
        <v>24</v>
      </c>
      <c r="K7" s="13" t="s">
        <v>25</v>
      </c>
      <c r="L7" s="14">
        <v>100</v>
      </c>
      <c r="M7" s="15">
        <v>1632871626</v>
      </c>
      <c r="N7" s="11" t="s">
        <v>26</v>
      </c>
      <c r="O7" s="12">
        <v>45940</v>
      </c>
      <c r="P7" s="13">
        <v>30</v>
      </c>
      <c r="Q7" s="11" t="s">
        <v>42</v>
      </c>
      <c r="R7" s="16">
        <v>30</v>
      </c>
      <c r="S7" s="15">
        <v>503882885</v>
      </c>
      <c r="T7" s="16">
        <v>30.858695624122507</v>
      </c>
      <c r="U7" s="11" t="s">
        <v>438</v>
      </c>
      <c r="V7" s="3">
        <v>85</v>
      </c>
      <c r="W7" s="3" t="s">
        <v>412</v>
      </c>
      <c r="X7" s="38">
        <f t="shared" si="0"/>
        <v>0.85</v>
      </c>
      <c r="Y7" s="32" t="s">
        <v>523</v>
      </c>
      <c r="Z7" s="17">
        <v>503882885</v>
      </c>
      <c r="AA7" s="3">
        <v>30.858695624122507</v>
      </c>
      <c r="AB7" s="3" t="s">
        <v>453</v>
      </c>
    </row>
    <row r="8" spans="1:28" ht="409.5" x14ac:dyDescent="0.25">
      <c r="A8" s="3">
        <v>6</v>
      </c>
      <c r="B8" s="11" t="s">
        <v>43</v>
      </c>
      <c r="C8" s="11" t="s">
        <v>229</v>
      </c>
      <c r="D8" s="11" t="s">
        <v>44</v>
      </c>
      <c r="E8" s="11" t="s">
        <v>45</v>
      </c>
      <c r="F8" s="12">
        <v>45839</v>
      </c>
      <c r="G8" s="11" t="s">
        <v>46</v>
      </c>
      <c r="H8" s="11" t="s">
        <v>47</v>
      </c>
      <c r="I8" s="11" t="s">
        <v>31</v>
      </c>
      <c r="J8" s="11" t="s">
        <v>24</v>
      </c>
      <c r="K8" s="13" t="s">
        <v>25</v>
      </c>
      <c r="L8" s="14">
        <v>4</v>
      </c>
      <c r="M8" s="15">
        <v>0</v>
      </c>
      <c r="N8" s="11" t="s">
        <v>26</v>
      </c>
      <c r="O8" s="12">
        <v>45937</v>
      </c>
      <c r="P8" s="13">
        <v>4</v>
      </c>
      <c r="Q8" s="11" t="s">
        <v>48</v>
      </c>
      <c r="R8" s="16">
        <v>100</v>
      </c>
      <c r="S8" s="15">
        <v>4</v>
      </c>
      <c r="T8" s="16">
        <v>0</v>
      </c>
      <c r="U8" s="11" t="s">
        <v>432</v>
      </c>
      <c r="V8" s="3">
        <v>3</v>
      </c>
      <c r="W8" s="3" t="s">
        <v>373</v>
      </c>
      <c r="X8" s="38">
        <f t="shared" si="0"/>
        <v>0.75</v>
      </c>
      <c r="Y8" s="32" t="s">
        <v>522</v>
      </c>
      <c r="Z8" s="17">
        <v>0</v>
      </c>
      <c r="AA8" s="3">
        <v>0</v>
      </c>
      <c r="AB8" s="3" t="s">
        <v>454</v>
      </c>
    </row>
    <row r="9" spans="1:28" ht="409.5" x14ac:dyDescent="0.25">
      <c r="A9" s="3">
        <v>7</v>
      </c>
      <c r="B9" s="11" t="s">
        <v>49</v>
      </c>
      <c r="C9" s="11" t="s">
        <v>229</v>
      </c>
      <c r="D9" s="11" t="s">
        <v>44</v>
      </c>
      <c r="E9" s="11" t="s">
        <v>50</v>
      </c>
      <c r="F9" s="12">
        <v>45839</v>
      </c>
      <c r="G9" s="11" t="s">
        <v>51</v>
      </c>
      <c r="H9" s="11" t="s">
        <v>52</v>
      </c>
      <c r="I9" s="11" t="s">
        <v>23</v>
      </c>
      <c r="J9" s="11" t="s">
        <v>24</v>
      </c>
      <c r="K9" s="13" t="s">
        <v>25</v>
      </c>
      <c r="L9" s="14">
        <v>100</v>
      </c>
      <c r="M9" s="15">
        <v>148325562</v>
      </c>
      <c r="N9" s="11" t="s">
        <v>26</v>
      </c>
      <c r="O9" s="12">
        <v>45937</v>
      </c>
      <c r="P9" s="13">
        <v>100</v>
      </c>
      <c r="Q9" s="11" t="s">
        <v>53</v>
      </c>
      <c r="R9" s="16">
        <v>100</v>
      </c>
      <c r="S9" s="15">
        <v>0</v>
      </c>
      <c r="T9" s="16">
        <v>0</v>
      </c>
      <c r="U9" s="11" t="s">
        <v>433</v>
      </c>
      <c r="V9" s="3">
        <v>75</v>
      </c>
      <c r="W9" s="3" t="s">
        <v>374</v>
      </c>
      <c r="X9" s="38">
        <f t="shared" si="0"/>
        <v>0.75</v>
      </c>
      <c r="Y9" s="32" t="s">
        <v>522</v>
      </c>
      <c r="Z9" s="17">
        <v>0</v>
      </c>
      <c r="AA9" s="3">
        <v>0</v>
      </c>
      <c r="AB9" s="3" t="s">
        <v>454</v>
      </c>
    </row>
    <row r="10" spans="1:28" ht="409.5" x14ac:dyDescent="0.25">
      <c r="A10" s="3">
        <v>8</v>
      </c>
      <c r="B10" s="11" t="s">
        <v>54</v>
      </c>
      <c r="C10" s="11" t="s">
        <v>229</v>
      </c>
      <c r="D10" s="11" t="s">
        <v>44</v>
      </c>
      <c r="E10" s="11" t="s">
        <v>55</v>
      </c>
      <c r="F10" s="12">
        <v>45839</v>
      </c>
      <c r="G10" s="11" t="s">
        <v>56</v>
      </c>
      <c r="H10" s="11" t="s">
        <v>56</v>
      </c>
      <c r="I10" s="11" t="s">
        <v>23</v>
      </c>
      <c r="J10" s="11" t="s">
        <v>24</v>
      </c>
      <c r="K10" s="13" t="s">
        <v>25</v>
      </c>
      <c r="L10" s="14">
        <v>100</v>
      </c>
      <c r="M10" s="15">
        <v>363750783</v>
      </c>
      <c r="N10" s="11" t="s">
        <v>26</v>
      </c>
      <c r="O10" s="12">
        <v>45937</v>
      </c>
      <c r="P10" s="13">
        <v>100</v>
      </c>
      <c r="Q10" s="11" t="s">
        <v>57</v>
      </c>
      <c r="R10" s="16">
        <v>100</v>
      </c>
      <c r="S10" s="15">
        <v>0</v>
      </c>
      <c r="T10" s="16">
        <v>0</v>
      </c>
      <c r="U10" s="11" t="s">
        <v>434</v>
      </c>
      <c r="V10" s="3">
        <v>75</v>
      </c>
      <c r="W10" s="3" t="s">
        <v>375</v>
      </c>
      <c r="X10" s="38">
        <f t="shared" si="0"/>
        <v>0.75</v>
      </c>
      <c r="Y10" s="32" t="s">
        <v>522</v>
      </c>
      <c r="Z10" s="17">
        <v>0</v>
      </c>
      <c r="AA10" s="3">
        <v>0</v>
      </c>
      <c r="AB10" s="3" t="s">
        <v>454</v>
      </c>
    </row>
    <row r="11" spans="1:28" ht="405" x14ac:dyDescent="0.25">
      <c r="A11" s="3">
        <v>9</v>
      </c>
      <c r="B11" s="11" t="s">
        <v>58</v>
      </c>
      <c r="C11" s="11" t="s">
        <v>229</v>
      </c>
      <c r="D11" s="11" t="s">
        <v>44</v>
      </c>
      <c r="E11" s="11" t="s">
        <v>59</v>
      </c>
      <c r="F11" s="12">
        <v>45839</v>
      </c>
      <c r="G11" s="11" t="s">
        <v>60</v>
      </c>
      <c r="H11" s="11" t="s">
        <v>61</v>
      </c>
      <c r="I11" s="11" t="s">
        <v>31</v>
      </c>
      <c r="J11" s="11" t="s">
        <v>24</v>
      </c>
      <c r="K11" s="13" t="s">
        <v>25</v>
      </c>
      <c r="L11" s="14">
        <v>35</v>
      </c>
      <c r="M11" s="15">
        <v>0</v>
      </c>
      <c r="N11" s="11" t="s">
        <v>26</v>
      </c>
      <c r="O11" s="12">
        <v>45937</v>
      </c>
      <c r="P11" s="13">
        <v>21</v>
      </c>
      <c r="Q11" s="11" t="s">
        <v>62</v>
      </c>
      <c r="R11" s="16">
        <v>60</v>
      </c>
      <c r="S11" s="15">
        <v>0</v>
      </c>
      <c r="T11" s="16">
        <v>0</v>
      </c>
      <c r="U11" s="11" t="s">
        <v>435</v>
      </c>
      <c r="V11" s="3">
        <v>21</v>
      </c>
      <c r="W11" s="3" t="s">
        <v>376</v>
      </c>
      <c r="X11" s="38">
        <f t="shared" si="0"/>
        <v>0.6</v>
      </c>
      <c r="Y11" s="32" t="s">
        <v>521</v>
      </c>
      <c r="Z11" s="17">
        <v>0</v>
      </c>
      <c r="AA11" s="3">
        <v>0</v>
      </c>
      <c r="AB11" s="3" t="s">
        <v>455</v>
      </c>
    </row>
    <row r="12" spans="1:28" ht="409.5" x14ac:dyDescent="0.25">
      <c r="A12" s="3">
        <v>10</v>
      </c>
      <c r="B12" s="11" t="s">
        <v>63</v>
      </c>
      <c r="C12" s="11" t="s">
        <v>229</v>
      </c>
      <c r="D12" s="11" t="s">
        <v>44</v>
      </c>
      <c r="E12" s="11" t="s">
        <v>64</v>
      </c>
      <c r="F12" s="12">
        <v>45839</v>
      </c>
      <c r="G12" s="11" t="s">
        <v>65</v>
      </c>
      <c r="H12" s="11" t="s">
        <v>66</v>
      </c>
      <c r="I12" s="11" t="s">
        <v>23</v>
      </c>
      <c r="J12" s="11" t="s">
        <v>24</v>
      </c>
      <c r="K12" s="13" t="s">
        <v>25</v>
      </c>
      <c r="L12" s="14">
        <v>100</v>
      </c>
      <c r="M12" s="15">
        <v>62390911</v>
      </c>
      <c r="N12" s="11" t="s">
        <v>26</v>
      </c>
      <c r="O12" s="12">
        <v>45937</v>
      </c>
      <c r="P12" s="13">
        <v>50</v>
      </c>
      <c r="Q12" s="11" t="s">
        <v>67</v>
      </c>
      <c r="R12" s="16">
        <v>50</v>
      </c>
      <c r="S12" s="15">
        <v>0</v>
      </c>
      <c r="T12" s="16">
        <v>0</v>
      </c>
      <c r="U12" s="11" t="s">
        <v>436</v>
      </c>
      <c r="V12" s="3">
        <v>75</v>
      </c>
      <c r="W12" s="3" t="s">
        <v>377</v>
      </c>
      <c r="X12" s="38">
        <f t="shared" si="0"/>
        <v>0.75</v>
      </c>
      <c r="Y12" s="32" t="s">
        <v>522</v>
      </c>
      <c r="Z12" s="17">
        <v>0</v>
      </c>
      <c r="AA12" s="3">
        <v>0</v>
      </c>
      <c r="AB12" s="3" t="s">
        <v>454</v>
      </c>
    </row>
    <row r="13" spans="1:28" ht="409.5" x14ac:dyDescent="0.25">
      <c r="A13" s="3">
        <v>11</v>
      </c>
      <c r="B13" s="11" t="s">
        <v>230</v>
      </c>
      <c r="C13" s="11" t="s">
        <v>229</v>
      </c>
      <c r="D13" s="11" t="s">
        <v>44</v>
      </c>
      <c r="E13" s="11" t="s">
        <v>231</v>
      </c>
      <c r="F13" s="12">
        <v>45901</v>
      </c>
      <c r="G13" s="11" t="s">
        <v>232</v>
      </c>
      <c r="H13" s="11" t="s">
        <v>232</v>
      </c>
      <c r="I13" s="11" t="s">
        <v>31</v>
      </c>
      <c r="J13" s="11" t="s">
        <v>24</v>
      </c>
      <c r="K13" s="13" t="s">
        <v>25</v>
      </c>
      <c r="L13" s="14">
        <v>4</v>
      </c>
      <c r="M13" s="15">
        <v>0</v>
      </c>
      <c r="N13" s="11" t="s">
        <v>26</v>
      </c>
      <c r="O13" s="12">
        <v>45937</v>
      </c>
      <c r="P13" s="13">
        <v>3</v>
      </c>
      <c r="Q13" s="11" t="s">
        <v>430</v>
      </c>
      <c r="R13" s="16">
        <v>75</v>
      </c>
      <c r="S13" s="15">
        <v>0</v>
      </c>
      <c r="T13" s="16">
        <v>0</v>
      </c>
      <c r="U13" s="11" t="s">
        <v>431</v>
      </c>
      <c r="V13" s="3">
        <v>3</v>
      </c>
      <c r="W13" s="3" t="s">
        <v>430</v>
      </c>
      <c r="X13" s="38">
        <f t="shared" si="0"/>
        <v>0.75</v>
      </c>
      <c r="Y13" s="32" t="s">
        <v>522</v>
      </c>
      <c r="Z13" s="17">
        <v>0</v>
      </c>
      <c r="AA13" s="3">
        <v>0</v>
      </c>
      <c r="AB13" s="3" t="s">
        <v>456</v>
      </c>
    </row>
    <row r="14" spans="1:28" ht="409.5" x14ac:dyDescent="0.25">
      <c r="A14" s="3">
        <v>12</v>
      </c>
      <c r="B14" s="11" t="s">
        <v>69</v>
      </c>
      <c r="C14" s="11" t="s">
        <v>233</v>
      </c>
      <c r="D14" s="11" t="s">
        <v>68</v>
      </c>
      <c r="E14" s="11" t="s">
        <v>70</v>
      </c>
      <c r="F14" s="12">
        <v>45839</v>
      </c>
      <c r="G14" s="11" t="s">
        <v>71</v>
      </c>
      <c r="H14" s="11" t="s">
        <v>72</v>
      </c>
      <c r="I14" s="11" t="s">
        <v>23</v>
      </c>
      <c r="J14" s="11" t="s">
        <v>24</v>
      </c>
      <c r="K14" s="13" t="s">
        <v>25</v>
      </c>
      <c r="L14" s="14">
        <v>100</v>
      </c>
      <c r="M14" s="15">
        <v>774622485</v>
      </c>
      <c r="N14" s="11" t="s">
        <v>26</v>
      </c>
      <c r="O14" s="12">
        <v>45937</v>
      </c>
      <c r="P14" s="13">
        <v>100</v>
      </c>
      <c r="Q14" s="11" t="s">
        <v>73</v>
      </c>
      <c r="R14" s="16">
        <v>100</v>
      </c>
      <c r="S14" s="15">
        <v>580966863</v>
      </c>
      <c r="T14" s="16">
        <v>74.999999903178633</v>
      </c>
      <c r="U14" s="11" t="s">
        <v>440</v>
      </c>
      <c r="V14" s="3">
        <v>75</v>
      </c>
      <c r="W14" s="3" t="s">
        <v>378</v>
      </c>
      <c r="X14" s="38">
        <f t="shared" si="0"/>
        <v>0.75</v>
      </c>
      <c r="Y14" s="32" t="s">
        <v>522</v>
      </c>
      <c r="Z14" s="17">
        <v>580966863</v>
      </c>
      <c r="AA14" s="3">
        <v>74.999999903178633</v>
      </c>
      <c r="AB14" s="3" t="s">
        <v>457</v>
      </c>
    </row>
    <row r="15" spans="1:28" ht="409.5" x14ac:dyDescent="0.25">
      <c r="A15" s="3">
        <v>13</v>
      </c>
      <c r="B15" s="11" t="s">
        <v>74</v>
      </c>
      <c r="C15" s="11" t="s">
        <v>233</v>
      </c>
      <c r="D15" s="11" t="s">
        <v>68</v>
      </c>
      <c r="E15" s="11" t="s">
        <v>75</v>
      </c>
      <c r="F15" s="12">
        <v>45839</v>
      </c>
      <c r="G15" s="11" t="s">
        <v>76</v>
      </c>
      <c r="H15" s="11" t="s">
        <v>77</v>
      </c>
      <c r="I15" s="11" t="s">
        <v>23</v>
      </c>
      <c r="J15" s="11" t="s">
        <v>24</v>
      </c>
      <c r="K15" s="13" t="s">
        <v>25</v>
      </c>
      <c r="L15" s="14">
        <v>100</v>
      </c>
      <c r="M15" s="15">
        <v>367040000</v>
      </c>
      <c r="N15" s="11" t="s">
        <v>26</v>
      </c>
      <c r="O15" s="12">
        <v>45937</v>
      </c>
      <c r="P15" s="13">
        <v>5</v>
      </c>
      <c r="Q15" s="11" t="s">
        <v>78</v>
      </c>
      <c r="R15" s="16">
        <v>5</v>
      </c>
      <c r="S15" s="15">
        <v>275280000</v>
      </c>
      <c r="T15" s="16">
        <v>75</v>
      </c>
      <c r="U15" s="11" t="s">
        <v>307</v>
      </c>
      <c r="V15" s="3">
        <v>25</v>
      </c>
      <c r="W15" s="3" t="s">
        <v>379</v>
      </c>
      <c r="X15" s="38">
        <f t="shared" si="0"/>
        <v>0.25</v>
      </c>
      <c r="Y15" s="32" t="s">
        <v>520</v>
      </c>
      <c r="Z15" s="17">
        <v>275280000</v>
      </c>
      <c r="AA15" s="3">
        <v>75</v>
      </c>
      <c r="AB15" s="3" t="s">
        <v>458</v>
      </c>
    </row>
    <row r="16" spans="1:28" ht="409.5" x14ac:dyDescent="0.25">
      <c r="A16" s="3">
        <v>14</v>
      </c>
      <c r="B16" s="11" t="s">
        <v>87</v>
      </c>
      <c r="C16" s="11" t="s">
        <v>233</v>
      </c>
      <c r="D16" s="11" t="s">
        <v>68</v>
      </c>
      <c r="E16" s="11" t="s">
        <v>88</v>
      </c>
      <c r="F16" s="12">
        <v>45839</v>
      </c>
      <c r="G16" s="11" t="s">
        <v>89</v>
      </c>
      <c r="H16" s="11" t="s">
        <v>90</v>
      </c>
      <c r="I16" s="11" t="s">
        <v>23</v>
      </c>
      <c r="J16" s="11" t="s">
        <v>24</v>
      </c>
      <c r="K16" s="13" t="s">
        <v>25</v>
      </c>
      <c r="L16" s="14">
        <v>100</v>
      </c>
      <c r="M16" s="15">
        <v>0</v>
      </c>
      <c r="N16" s="11" t="s">
        <v>26</v>
      </c>
      <c r="O16" s="12">
        <v>45937</v>
      </c>
      <c r="P16" s="13">
        <v>100</v>
      </c>
      <c r="Q16" s="11" t="s">
        <v>91</v>
      </c>
      <c r="R16" s="16">
        <v>100</v>
      </c>
      <c r="S16" s="15">
        <v>0</v>
      </c>
      <c r="T16" s="16">
        <v>0</v>
      </c>
      <c r="U16" s="11" t="s">
        <v>445</v>
      </c>
      <c r="V16" s="3">
        <v>75</v>
      </c>
      <c r="W16" s="3" t="s">
        <v>381</v>
      </c>
      <c r="X16" s="38">
        <f t="shared" si="0"/>
        <v>0.75</v>
      </c>
      <c r="Y16" s="32" t="s">
        <v>522</v>
      </c>
      <c r="Z16" s="17">
        <v>0</v>
      </c>
      <c r="AA16" s="3">
        <v>0</v>
      </c>
      <c r="AB16" s="3" t="s">
        <v>459</v>
      </c>
    </row>
    <row r="17" spans="1:28" ht="409.5" x14ac:dyDescent="0.25">
      <c r="A17" s="3">
        <v>15</v>
      </c>
      <c r="B17" s="11" t="s">
        <v>92</v>
      </c>
      <c r="C17" s="11" t="s">
        <v>233</v>
      </c>
      <c r="D17" s="11" t="s">
        <v>68</v>
      </c>
      <c r="E17" s="11" t="s">
        <v>93</v>
      </c>
      <c r="F17" s="12">
        <v>45839</v>
      </c>
      <c r="G17" s="11" t="s">
        <v>94</v>
      </c>
      <c r="H17" s="11" t="s">
        <v>95</v>
      </c>
      <c r="I17" s="11" t="s">
        <v>23</v>
      </c>
      <c r="J17" s="11" t="s">
        <v>24</v>
      </c>
      <c r="K17" s="13" t="s">
        <v>25</v>
      </c>
      <c r="L17" s="14">
        <v>100</v>
      </c>
      <c r="M17" s="15">
        <v>0</v>
      </c>
      <c r="N17" s="11" t="s">
        <v>26</v>
      </c>
      <c r="O17" s="12">
        <v>45937</v>
      </c>
      <c r="P17" s="13">
        <v>100</v>
      </c>
      <c r="Q17" s="11" t="s">
        <v>96</v>
      </c>
      <c r="R17" s="16">
        <v>100</v>
      </c>
      <c r="S17" s="15">
        <v>0</v>
      </c>
      <c r="T17" s="16">
        <v>0</v>
      </c>
      <c r="U17" s="11" t="s">
        <v>441</v>
      </c>
      <c r="V17" s="3">
        <v>75</v>
      </c>
      <c r="W17" s="3" t="s">
        <v>382</v>
      </c>
      <c r="X17" s="38">
        <f t="shared" si="0"/>
        <v>0.75</v>
      </c>
      <c r="Y17" s="32" t="s">
        <v>522</v>
      </c>
      <c r="Z17" s="17">
        <v>0</v>
      </c>
      <c r="AA17" s="3">
        <v>0</v>
      </c>
      <c r="AB17" s="3" t="s">
        <v>459</v>
      </c>
    </row>
    <row r="18" spans="1:28" ht="409.5" x14ac:dyDescent="0.25">
      <c r="A18" s="3">
        <v>16</v>
      </c>
      <c r="B18" s="11" t="s">
        <v>101</v>
      </c>
      <c r="C18" s="11" t="s">
        <v>233</v>
      </c>
      <c r="D18" s="11" t="s">
        <v>68</v>
      </c>
      <c r="E18" s="11" t="s">
        <v>102</v>
      </c>
      <c r="F18" s="12">
        <v>45839</v>
      </c>
      <c r="G18" s="11" t="s">
        <v>103</v>
      </c>
      <c r="H18" s="11" t="s">
        <v>104</v>
      </c>
      <c r="I18" s="11" t="s">
        <v>23</v>
      </c>
      <c r="J18" s="11" t="s">
        <v>24</v>
      </c>
      <c r="K18" s="13" t="s">
        <v>25</v>
      </c>
      <c r="L18" s="14">
        <v>100</v>
      </c>
      <c r="M18" s="15">
        <v>0</v>
      </c>
      <c r="N18" s="11" t="s">
        <v>26</v>
      </c>
      <c r="O18" s="12">
        <v>45937</v>
      </c>
      <c r="P18" s="13">
        <v>100</v>
      </c>
      <c r="Q18" s="11" t="s">
        <v>105</v>
      </c>
      <c r="R18" s="16">
        <v>100</v>
      </c>
      <c r="S18" s="15">
        <v>0</v>
      </c>
      <c r="T18" s="16">
        <v>0</v>
      </c>
      <c r="U18" s="11" t="s">
        <v>447</v>
      </c>
      <c r="V18" s="3">
        <v>75</v>
      </c>
      <c r="W18" s="3" t="s">
        <v>384</v>
      </c>
      <c r="X18" s="38">
        <f t="shared" si="0"/>
        <v>0.75</v>
      </c>
      <c r="Y18" s="32" t="s">
        <v>522</v>
      </c>
      <c r="Z18" s="17">
        <v>0</v>
      </c>
      <c r="AA18" s="3">
        <v>0</v>
      </c>
      <c r="AB18" s="3" t="s">
        <v>460</v>
      </c>
    </row>
    <row r="19" spans="1:28" ht="240" x14ac:dyDescent="0.25">
      <c r="A19" s="3">
        <v>17</v>
      </c>
      <c r="B19" s="11" t="s">
        <v>106</v>
      </c>
      <c r="C19" s="11" t="s">
        <v>532</v>
      </c>
      <c r="D19" s="11" t="s">
        <v>30</v>
      </c>
      <c r="E19" s="11" t="s">
        <v>107</v>
      </c>
      <c r="F19" s="12">
        <v>45839</v>
      </c>
      <c r="G19" s="11" t="s">
        <v>108</v>
      </c>
      <c r="H19" s="11" t="s">
        <v>109</v>
      </c>
      <c r="I19" s="11" t="s">
        <v>31</v>
      </c>
      <c r="J19" s="11" t="s">
        <v>24</v>
      </c>
      <c r="K19" s="13" t="s">
        <v>25</v>
      </c>
      <c r="L19" s="14">
        <v>16</v>
      </c>
      <c r="M19" s="15">
        <v>0</v>
      </c>
      <c r="N19" s="11" t="s">
        <v>26</v>
      </c>
      <c r="O19" s="12">
        <v>45936</v>
      </c>
      <c r="P19" s="13">
        <v>12</v>
      </c>
      <c r="Q19" s="11" t="s">
        <v>110</v>
      </c>
      <c r="R19" s="16">
        <v>75</v>
      </c>
      <c r="S19" s="15">
        <v>0</v>
      </c>
      <c r="T19" s="16">
        <v>0</v>
      </c>
      <c r="U19" s="11" t="s">
        <v>413</v>
      </c>
      <c r="V19" s="3">
        <v>12</v>
      </c>
      <c r="W19" s="3" t="s">
        <v>352</v>
      </c>
      <c r="X19" s="38">
        <f t="shared" si="0"/>
        <v>0.75</v>
      </c>
      <c r="Y19" s="32" t="s">
        <v>522</v>
      </c>
      <c r="Z19" s="17">
        <v>0</v>
      </c>
      <c r="AA19" s="3">
        <v>0</v>
      </c>
      <c r="AB19" s="3" t="s">
        <v>357</v>
      </c>
    </row>
    <row r="20" spans="1:28" ht="409.5" x14ac:dyDescent="0.25">
      <c r="A20" s="3">
        <v>18</v>
      </c>
      <c r="B20" s="11" t="s">
        <v>449</v>
      </c>
      <c r="C20" s="11" t="s">
        <v>533</v>
      </c>
      <c r="D20" s="11" t="s">
        <v>68</v>
      </c>
      <c r="E20" s="11" t="s">
        <v>79</v>
      </c>
      <c r="F20" s="12">
        <v>45839</v>
      </c>
      <c r="G20" s="11" t="s">
        <v>80</v>
      </c>
      <c r="H20" s="11" t="s">
        <v>81</v>
      </c>
      <c r="I20" s="11" t="s">
        <v>23</v>
      </c>
      <c r="J20" s="11" t="s">
        <v>24</v>
      </c>
      <c r="K20" s="13" t="s">
        <v>25</v>
      </c>
      <c r="L20" s="14">
        <v>100</v>
      </c>
      <c r="M20" s="15">
        <v>472245000</v>
      </c>
      <c r="N20" s="11" t="s">
        <v>26</v>
      </c>
      <c r="O20" s="12">
        <v>45937</v>
      </c>
      <c r="P20" s="13">
        <v>77</v>
      </c>
      <c r="Q20" s="11" t="s">
        <v>82</v>
      </c>
      <c r="R20" s="16">
        <v>77</v>
      </c>
      <c r="S20" s="15">
        <v>354183750</v>
      </c>
      <c r="T20" s="16">
        <v>75</v>
      </c>
      <c r="U20" s="11" t="s">
        <v>443</v>
      </c>
      <c r="V20" s="13">
        <v>77</v>
      </c>
      <c r="W20" s="11" t="s">
        <v>439</v>
      </c>
      <c r="X20" s="38">
        <f t="shared" si="0"/>
        <v>0.77</v>
      </c>
      <c r="Y20" s="32" t="s">
        <v>522</v>
      </c>
      <c r="Z20" s="15">
        <v>354183750</v>
      </c>
      <c r="AA20" s="16">
        <v>75</v>
      </c>
      <c r="AB20" s="11" t="s">
        <v>442</v>
      </c>
    </row>
    <row r="21" spans="1:28" ht="409.5" x14ac:dyDescent="0.25">
      <c r="A21" s="3">
        <v>19</v>
      </c>
      <c r="B21" s="11" t="s">
        <v>450</v>
      </c>
      <c r="C21" s="11" t="s">
        <v>533</v>
      </c>
      <c r="D21" s="11" t="s">
        <v>68</v>
      </c>
      <c r="E21" s="11" t="s">
        <v>83</v>
      </c>
      <c r="F21" s="12">
        <v>45839</v>
      </c>
      <c r="G21" s="11" t="s">
        <v>84</v>
      </c>
      <c r="H21" s="11" t="s">
        <v>85</v>
      </c>
      <c r="I21" s="11" t="s">
        <v>31</v>
      </c>
      <c r="J21" s="11" t="s">
        <v>24</v>
      </c>
      <c r="K21" s="13" t="s">
        <v>25</v>
      </c>
      <c r="L21" s="14">
        <v>43</v>
      </c>
      <c r="M21" s="15">
        <v>0</v>
      </c>
      <c r="N21" s="11" t="s">
        <v>26</v>
      </c>
      <c r="O21" s="12">
        <v>45937</v>
      </c>
      <c r="P21" s="13">
        <v>33</v>
      </c>
      <c r="Q21" s="11" t="s">
        <v>86</v>
      </c>
      <c r="R21" s="16">
        <v>76.744186046511629</v>
      </c>
      <c r="S21" s="15">
        <v>0</v>
      </c>
      <c r="T21" s="16">
        <v>0</v>
      </c>
      <c r="U21" s="11" t="s">
        <v>444</v>
      </c>
      <c r="V21" s="3">
        <v>30</v>
      </c>
      <c r="W21" s="3" t="s">
        <v>380</v>
      </c>
      <c r="X21" s="38">
        <f t="shared" si="0"/>
        <v>0.69767441860465118</v>
      </c>
      <c r="Y21" s="32" t="s">
        <v>521</v>
      </c>
      <c r="Z21" s="17">
        <v>0</v>
      </c>
      <c r="AA21" s="3">
        <v>0</v>
      </c>
      <c r="AB21" s="3" t="s">
        <v>461</v>
      </c>
    </row>
    <row r="22" spans="1:28" ht="409.5" x14ac:dyDescent="0.25">
      <c r="A22" s="3">
        <v>20</v>
      </c>
      <c r="B22" s="11" t="s">
        <v>451</v>
      </c>
      <c r="C22" s="11" t="s">
        <v>533</v>
      </c>
      <c r="D22" s="11" t="s">
        <v>68</v>
      </c>
      <c r="E22" s="11" t="s">
        <v>97</v>
      </c>
      <c r="F22" s="12">
        <v>45839</v>
      </c>
      <c r="G22" s="11" t="s">
        <v>98</v>
      </c>
      <c r="H22" s="11" t="s">
        <v>99</v>
      </c>
      <c r="I22" s="11" t="s">
        <v>23</v>
      </c>
      <c r="J22" s="11" t="s">
        <v>24</v>
      </c>
      <c r="K22" s="13" t="s">
        <v>25</v>
      </c>
      <c r="L22" s="14">
        <v>100</v>
      </c>
      <c r="M22" s="15">
        <v>56650000</v>
      </c>
      <c r="N22" s="11" t="s">
        <v>26</v>
      </c>
      <c r="O22" s="12">
        <v>45937</v>
      </c>
      <c r="P22" s="13">
        <v>86</v>
      </c>
      <c r="Q22" s="11" t="s">
        <v>100</v>
      </c>
      <c r="R22" s="16">
        <v>86</v>
      </c>
      <c r="S22" s="15">
        <v>42487500</v>
      </c>
      <c r="T22" s="16">
        <v>75</v>
      </c>
      <c r="U22" s="11" t="s">
        <v>446</v>
      </c>
      <c r="V22" s="3">
        <v>86</v>
      </c>
      <c r="W22" s="3" t="s">
        <v>383</v>
      </c>
      <c r="X22" s="38">
        <f t="shared" si="0"/>
        <v>0.86</v>
      </c>
      <c r="Y22" s="32" t="s">
        <v>523</v>
      </c>
      <c r="Z22" s="17">
        <v>42487500</v>
      </c>
      <c r="AA22" s="3">
        <v>75</v>
      </c>
      <c r="AB22" s="3" t="s">
        <v>459</v>
      </c>
    </row>
    <row r="23" spans="1:28" ht="409.5" x14ac:dyDescent="0.25">
      <c r="A23" s="3">
        <v>21</v>
      </c>
      <c r="B23" s="11" t="s">
        <v>111</v>
      </c>
      <c r="C23" s="11" t="s">
        <v>234</v>
      </c>
      <c r="D23" s="11" t="s">
        <v>112</v>
      </c>
      <c r="E23" s="11" t="s">
        <v>113</v>
      </c>
      <c r="F23" s="12">
        <v>45839</v>
      </c>
      <c r="G23" s="11" t="s">
        <v>114</v>
      </c>
      <c r="H23" s="11" t="s">
        <v>115</v>
      </c>
      <c r="I23" s="11" t="s">
        <v>23</v>
      </c>
      <c r="J23" s="11" t="s">
        <v>24</v>
      </c>
      <c r="K23" s="13" t="s">
        <v>25</v>
      </c>
      <c r="L23" s="14">
        <v>100</v>
      </c>
      <c r="M23" s="15">
        <v>0</v>
      </c>
      <c r="N23" s="11" t="s">
        <v>26</v>
      </c>
      <c r="O23" s="12">
        <v>45937</v>
      </c>
      <c r="P23" s="13">
        <v>75</v>
      </c>
      <c r="Q23" s="11" t="s">
        <v>314</v>
      </c>
      <c r="R23" s="16">
        <v>75</v>
      </c>
      <c r="S23" s="15">
        <v>0</v>
      </c>
      <c r="T23" s="16">
        <v>0</v>
      </c>
      <c r="U23" s="11" t="s">
        <v>315</v>
      </c>
      <c r="V23" s="3">
        <v>75</v>
      </c>
      <c r="W23" s="3" t="s">
        <v>385</v>
      </c>
      <c r="X23" s="38">
        <f t="shared" si="0"/>
        <v>0.75</v>
      </c>
      <c r="Y23" s="32" t="s">
        <v>522</v>
      </c>
      <c r="Z23" s="17">
        <v>0</v>
      </c>
      <c r="AA23" s="3">
        <v>0</v>
      </c>
      <c r="AB23" s="3" t="s">
        <v>462</v>
      </c>
    </row>
    <row r="24" spans="1:28" ht="409.5" x14ac:dyDescent="0.25">
      <c r="A24" s="3">
        <v>22</v>
      </c>
      <c r="B24" s="11" t="s">
        <v>116</v>
      </c>
      <c r="C24" s="11" t="s">
        <v>234</v>
      </c>
      <c r="D24" s="11" t="s">
        <v>112</v>
      </c>
      <c r="E24" s="11" t="s">
        <v>117</v>
      </c>
      <c r="F24" s="12">
        <v>45839</v>
      </c>
      <c r="G24" s="11" t="s">
        <v>118</v>
      </c>
      <c r="H24" s="11" t="s">
        <v>119</v>
      </c>
      <c r="I24" s="11" t="s">
        <v>31</v>
      </c>
      <c r="J24" s="11" t="s">
        <v>24</v>
      </c>
      <c r="K24" s="13" t="s">
        <v>25</v>
      </c>
      <c r="L24" s="14">
        <v>4</v>
      </c>
      <c r="M24" s="15">
        <v>0</v>
      </c>
      <c r="N24" s="11" t="s">
        <v>26</v>
      </c>
      <c r="O24" s="12">
        <v>45937</v>
      </c>
      <c r="P24" s="13">
        <v>3</v>
      </c>
      <c r="Q24" s="11" t="s">
        <v>120</v>
      </c>
      <c r="R24" s="16">
        <v>75</v>
      </c>
      <c r="S24" s="15">
        <v>0</v>
      </c>
      <c r="T24" s="16">
        <v>0</v>
      </c>
      <c r="U24" s="11" t="s">
        <v>316</v>
      </c>
      <c r="V24" s="3">
        <v>3</v>
      </c>
      <c r="W24" s="3" t="s">
        <v>386</v>
      </c>
      <c r="X24" s="38">
        <f t="shared" si="0"/>
        <v>0.75</v>
      </c>
      <c r="Y24" s="32" t="s">
        <v>522</v>
      </c>
      <c r="Z24" s="17">
        <v>0</v>
      </c>
      <c r="AA24" s="3">
        <v>0</v>
      </c>
      <c r="AB24" s="3" t="s">
        <v>463</v>
      </c>
    </row>
    <row r="25" spans="1:28" ht="409.5" x14ac:dyDescent="0.25">
      <c r="A25" s="3">
        <v>23</v>
      </c>
      <c r="B25" s="11" t="s">
        <v>121</v>
      </c>
      <c r="C25" s="11" t="s">
        <v>234</v>
      </c>
      <c r="D25" s="11" t="s">
        <v>112</v>
      </c>
      <c r="E25" s="11" t="s">
        <v>122</v>
      </c>
      <c r="F25" s="12">
        <v>45839</v>
      </c>
      <c r="G25" s="11" t="s">
        <v>123</v>
      </c>
      <c r="H25" s="11" t="s">
        <v>123</v>
      </c>
      <c r="I25" s="11" t="s">
        <v>31</v>
      </c>
      <c r="J25" s="11" t="s">
        <v>24</v>
      </c>
      <c r="K25" s="13" t="s">
        <v>25</v>
      </c>
      <c r="L25" s="14">
        <v>4</v>
      </c>
      <c r="M25" s="15">
        <v>0</v>
      </c>
      <c r="N25" s="11" t="s">
        <v>26</v>
      </c>
      <c r="O25" s="12">
        <v>45937</v>
      </c>
      <c r="P25" s="13">
        <v>3</v>
      </c>
      <c r="Q25" s="11" t="s">
        <v>124</v>
      </c>
      <c r="R25" s="16">
        <v>75</v>
      </c>
      <c r="S25" s="15">
        <v>0</v>
      </c>
      <c r="T25" s="16">
        <v>0</v>
      </c>
      <c r="U25" s="11" t="s">
        <v>317</v>
      </c>
      <c r="V25" s="3">
        <v>3</v>
      </c>
      <c r="W25" s="3" t="s">
        <v>365</v>
      </c>
      <c r="X25" s="38">
        <f t="shared" si="0"/>
        <v>0.75</v>
      </c>
      <c r="Y25" s="32" t="s">
        <v>522</v>
      </c>
      <c r="Z25" s="17">
        <v>0</v>
      </c>
      <c r="AA25" s="3">
        <v>0</v>
      </c>
      <c r="AB25" s="3" t="s">
        <v>464</v>
      </c>
    </row>
    <row r="26" spans="1:28" ht="409.5" x14ac:dyDescent="0.25">
      <c r="A26" s="3">
        <v>24</v>
      </c>
      <c r="B26" s="11" t="s">
        <v>125</v>
      </c>
      <c r="C26" s="11" t="s">
        <v>234</v>
      </c>
      <c r="D26" s="11" t="s">
        <v>112</v>
      </c>
      <c r="E26" s="11" t="s">
        <v>126</v>
      </c>
      <c r="F26" s="12">
        <v>45839</v>
      </c>
      <c r="G26" s="11" t="s">
        <v>127</v>
      </c>
      <c r="H26" s="11" t="s">
        <v>128</v>
      </c>
      <c r="I26" s="11" t="s">
        <v>31</v>
      </c>
      <c r="J26" s="11" t="s">
        <v>24</v>
      </c>
      <c r="K26" s="13" t="s">
        <v>25</v>
      </c>
      <c r="L26" s="14">
        <v>4</v>
      </c>
      <c r="M26" s="15">
        <v>0</v>
      </c>
      <c r="N26" s="11" t="s">
        <v>26</v>
      </c>
      <c r="O26" s="12">
        <v>45937</v>
      </c>
      <c r="P26" s="13">
        <v>3</v>
      </c>
      <c r="Q26" s="11" t="s">
        <v>129</v>
      </c>
      <c r="R26" s="16">
        <v>75</v>
      </c>
      <c r="S26" s="15">
        <v>0</v>
      </c>
      <c r="T26" s="16">
        <v>0</v>
      </c>
      <c r="U26" s="11" t="s">
        <v>318</v>
      </c>
      <c r="V26" s="3">
        <v>3</v>
      </c>
      <c r="W26" s="3" t="s">
        <v>366</v>
      </c>
      <c r="X26" s="38">
        <f t="shared" si="0"/>
        <v>0.75</v>
      </c>
      <c r="Y26" s="32" t="s">
        <v>522</v>
      </c>
      <c r="Z26" s="17">
        <v>0</v>
      </c>
      <c r="AA26" s="3">
        <v>0</v>
      </c>
      <c r="AB26" s="3" t="s">
        <v>465</v>
      </c>
    </row>
    <row r="27" spans="1:28" ht="409.5" x14ac:dyDescent="0.25">
      <c r="A27" s="3">
        <v>25</v>
      </c>
      <c r="B27" s="11" t="s">
        <v>130</v>
      </c>
      <c r="C27" s="11" t="s">
        <v>234</v>
      </c>
      <c r="D27" s="11" t="s">
        <v>112</v>
      </c>
      <c r="E27" s="11" t="s">
        <v>131</v>
      </c>
      <c r="F27" s="12">
        <v>45839</v>
      </c>
      <c r="G27" s="11" t="s">
        <v>132</v>
      </c>
      <c r="H27" s="11" t="s">
        <v>133</v>
      </c>
      <c r="I27" s="11" t="s">
        <v>23</v>
      </c>
      <c r="J27" s="11" t="s">
        <v>24</v>
      </c>
      <c r="K27" s="13" t="s">
        <v>25</v>
      </c>
      <c r="L27" s="14">
        <v>100</v>
      </c>
      <c r="M27" s="15">
        <v>0</v>
      </c>
      <c r="N27" s="11" t="s">
        <v>26</v>
      </c>
      <c r="O27" s="12">
        <v>45937</v>
      </c>
      <c r="P27" s="13">
        <v>75</v>
      </c>
      <c r="Q27" s="11" t="s">
        <v>134</v>
      </c>
      <c r="R27" s="16">
        <v>75</v>
      </c>
      <c r="S27" s="15">
        <v>0</v>
      </c>
      <c r="T27" s="16">
        <v>0</v>
      </c>
      <c r="U27" s="11" t="s">
        <v>319</v>
      </c>
      <c r="V27" s="3">
        <v>75</v>
      </c>
      <c r="W27" s="3" t="s">
        <v>387</v>
      </c>
      <c r="X27" s="38">
        <f t="shared" si="0"/>
        <v>0.75</v>
      </c>
      <c r="Y27" s="32" t="s">
        <v>522</v>
      </c>
      <c r="Z27" s="17">
        <v>0</v>
      </c>
      <c r="AA27" s="3">
        <v>0</v>
      </c>
      <c r="AB27" s="3" t="s">
        <v>466</v>
      </c>
    </row>
    <row r="28" spans="1:28" ht="150" x14ac:dyDescent="0.25">
      <c r="A28" s="3">
        <v>26</v>
      </c>
      <c r="B28" s="11" t="s">
        <v>235</v>
      </c>
      <c r="C28" s="11" t="s">
        <v>236</v>
      </c>
      <c r="D28" s="11" t="s">
        <v>19</v>
      </c>
      <c r="E28" s="11" t="s">
        <v>238</v>
      </c>
      <c r="F28" s="12">
        <v>45839</v>
      </c>
      <c r="G28" s="11" t="s">
        <v>237</v>
      </c>
      <c r="H28" s="11" t="s">
        <v>237</v>
      </c>
      <c r="I28" s="11" t="s">
        <v>31</v>
      </c>
      <c r="J28" s="11" t="s">
        <v>24</v>
      </c>
      <c r="K28" s="13" t="s">
        <v>25</v>
      </c>
      <c r="L28" s="14">
        <v>18</v>
      </c>
      <c r="M28" s="15">
        <v>0</v>
      </c>
      <c r="N28" s="11" t="s">
        <v>448</v>
      </c>
      <c r="O28" s="12"/>
      <c r="P28" s="13">
        <v>15</v>
      </c>
      <c r="Q28" s="11" t="s">
        <v>353</v>
      </c>
      <c r="R28" s="16">
        <v>83.333333333333329</v>
      </c>
      <c r="S28" s="15">
        <v>0</v>
      </c>
      <c r="T28" s="16">
        <v>0</v>
      </c>
      <c r="U28" s="11" t="s">
        <v>371</v>
      </c>
      <c r="V28" s="3">
        <v>15</v>
      </c>
      <c r="W28" s="3" t="s">
        <v>353</v>
      </c>
      <c r="X28" s="38">
        <f t="shared" si="0"/>
        <v>0.83333333333333337</v>
      </c>
      <c r="Y28" s="32" t="s">
        <v>523</v>
      </c>
      <c r="Z28" s="17">
        <v>0</v>
      </c>
      <c r="AA28" s="3">
        <v>0</v>
      </c>
      <c r="AB28" s="3" t="s">
        <v>467</v>
      </c>
    </row>
    <row r="29" spans="1:28" ht="165" x14ac:dyDescent="0.25">
      <c r="A29" s="3">
        <v>27</v>
      </c>
      <c r="B29" s="11" t="s">
        <v>239</v>
      </c>
      <c r="C29" s="11" t="s">
        <v>236</v>
      </c>
      <c r="D29" s="11" t="s">
        <v>19</v>
      </c>
      <c r="E29" s="11" t="s">
        <v>240</v>
      </c>
      <c r="F29" s="12">
        <v>45839</v>
      </c>
      <c r="G29" s="11" t="s">
        <v>242</v>
      </c>
      <c r="H29" s="11" t="s">
        <v>242</v>
      </c>
      <c r="I29" s="11" t="s">
        <v>31</v>
      </c>
      <c r="J29" s="11" t="s">
        <v>24</v>
      </c>
      <c r="K29" s="13" t="s">
        <v>25</v>
      </c>
      <c r="L29" s="14">
        <v>4</v>
      </c>
      <c r="M29" s="15">
        <v>0</v>
      </c>
      <c r="N29" s="11" t="s">
        <v>226</v>
      </c>
      <c r="O29" s="12"/>
      <c r="P29" s="13">
        <v>3</v>
      </c>
      <c r="Q29" s="11" t="s">
        <v>354</v>
      </c>
      <c r="R29" s="16">
        <v>75</v>
      </c>
      <c r="S29" s="15">
        <v>0</v>
      </c>
      <c r="T29" s="16">
        <v>0</v>
      </c>
      <c r="U29" s="11" t="s">
        <v>370</v>
      </c>
      <c r="V29" s="3">
        <v>3</v>
      </c>
      <c r="W29" s="3" t="s">
        <v>354</v>
      </c>
      <c r="X29" s="38">
        <f t="shared" si="0"/>
        <v>0.75</v>
      </c>
      <c r="Y29" s="32" t="s">
        <v>522</v>
      </c>
      <c r="Z29" s="17">
        <v>0</v>
      </c>
      <c r="AA29" s="3">
        <v>0</v>
      </c>
      <c r="AB29" s="3" t="s">
        <v>468</v>
      </c>
    </row>
    <row r="30" spans="1:28" ht="165" x14ac:dyDescent="0.25">
      <c r="A30" s="3">
        <v>28</v>
      </c>
      <c r="B30" s="11" t="s">
        <v>243</v>
      </c>
      <c r="C30" s="11" t="s">
        <v>236</v>
      </c>
      <c r="D30" s="11" t="s">
        <v>19</v>
      </c>
      <c r="E30" s="11" t="s">
        <v>355</v>
      </c>
      <c r="F30" s="12">
        <v>45839</v>
      </c>
      <c r="G30" s="11" t="s">
        <v>241</v>
      </c>
      <c r="H30" s="11" t="s">
        <v>241</v>
      </c>
      <c r="I30" s="11" t="s">
        <v>31</v>
      </c>
      <c r="J30" s="11" t="s">
        <v>24</v>
      </c>
      <c r="K30" s="13" t="s">
        <v>25</v>
      </c>
      <c r="L30" s="14">
        <v>4</v>
      </c>
      <c r="M30" s="15">
        <v>0</v>
      </c>
      <c r="N30" s="11" t="s">
        <v>227</v>
      </c>
      <c r="O30" s="12"/>
      <c r="P30" s="13">
        <v>3</v>
      </c>
      <c r="Q30" s="11" t="s">
        <v>356</v>
      </c>
      <c r="R30" s="16">
        <v>75</v>
      </c>
      <c r="S30" s="15">
        <v>0</v>
      </c>
      <c r="T30" s="16">
        <v>0</v>
      </c>
      <c r="U30" s="11" t="s">
        <v>369</v>
      </c>
      <c r="V30" s="3">
        <v>3</v>
      </c>
      <c r="W30" s="3" t="s">
        <v>356</v>
      </c>
      <c r="X30" s="38">
        <f t="shared" si="0"/>
        <v>0.75</v>
      </c>
      <c r="Y30" s="32" t="s">
        <v>522</v>
      </c>
      <c r="Z30" s="17">
        <v>0</v>
      </c>
      <c r="AA30" s="3">
        <v>0</v>
      </c>
      <c r="AB30" s="3" t="s">
        <v>469</v>
      </c>
    </row>
    <row r="31" spans="1:28" ht="180" x14ac:dyDescent="0.25">
      <c r="A31" s="3">
        <v>29</v>
      </c>
      <c r="B31" s="11" t="s">
        <v>244</v>
      </c>
      <c r="C31" s="11" t="s">
        <v>246</v>
      </c>
      <c r="D31" s="11" t="s">
        <v>245</v>
      </c>
      <c r="E31" s="11" t="s">
        <v>247</v>
      </c>
      <c r="F31" s="12">
        <v>45839</v>
      </c>
      <c r="G31" s="11" t="s">
        <v>249</v>
      </c>
      <c r="H31" s="11" t="s">
        <v>248</v>
      </c>
      <c r="I31" s="11" t="s">
        <v>23</v>
      </c>
      <c r="J31" s="11" t="s">
        <v>24</v>
      </c>
      <c r="K31" s="13" t="s">
        <v>25</v>
      </c>
      <c r="L31" s="14">
        <v>100</v>
      </c>
      <c r="M31" s="15">
        <v>0</v>
      </c>
      <c r="N31" s="11" t="s">
        <v>26</v>
      </c>
      <c r="O31" s="12">
        <v>45952</v>
      </c>
      <c r="P31" s="13">
        <v>75</v>
      </c>
      <c r="Q31" s="11" t="s">
        <v>388</v>
      </c>
      <c r="R31" s="16">
        <v>75</v>
      </c>
      <c r="S31" s="15">
        <v>0</v>
      </c>
      <c r="T31" s="16">
        <v>0</v>
      </c>
      <c r="U31" s="11" t="s">
        <v>418</v>
      </c>
      <c r="V31" s="3">
        <v>75</v>
      </c>
      <c r="W31" s="3" t="s">
        <v>388</v>
      </c>
      <c r="X31" s="38">
        <f t="shared" si="0"/>
        <v>0.75</v>
      </c>
      <c r="Y31" s="32" t="s">
        <v>522</v>
      </c>
      <c r="Z31" s="17">
        <v>0</v>
      </c>
      <c r="AA31" s="3">
        <v>0</v>
      </c>
      <c r="AB31" s="3" t="s">
        <v>389</v>
      </c>
    </row>
    <row r="32" spans="1:28" ht="195" x14ac:dyDescent="0.25">
      <c r="A32" s="3">
        <v>30</v>
      </c>
      <c r="B32" s="11" t="s">
        <v>250</v>
      </c>
      <c r="C32" s="11" t="s">
        <v>246</v>
      </c>
      <c r="D32" s="11" t="s">
        <v>245</v>
      </c>
      <c r="E32" s="11" t="s">
        <v>251</v>
      </c>
      <c r="F32" s="12">
        <v>45839</v>
      </c>
      <c r="G32" s="11" t="s">
        <v>253</v>
      </c>
      <c r="H32" s="11" t="s">
        <v>252</v>
      </c>
      <c r="I32" s="11" t="s">
        <v>23</v>
      </c>
      <c r="J32" s="11" t="s">
        <v>24</v>
      </c>
      <c r="K32" s="13" t="s">
        <v>25</v>
      </c>
      <c r="L32" s="14">
        <v>100</v>
      </c>
      <c r="M32" s="15">
        <v>0</v>
      </c>
      <c r="N32" s="11" t="s">
        <v>26</v>
      </c>
      <c r="O32" s="12">
        <v>45960</v>
      </c>
      <c r="P32" s="13">
        <v>72</v>
      </c>
      <c r="Q32" s="11" t="s">
        <v>390</v>
      </c>
      <c r="R32" s="16">
        <v>72</v>
      </c>
      <c r="S32" s="15">
        <v>0</v>
      </c>
      <c r="T32" s="16">
        <v>0</v>
      </c>
      <c r="U32" s="11" t="s">
        <v>391</v>
      </c>
      <c r="V32" s="3">
        <v>72</v>
      </c>
      <c r="W32" s="3" t="s">
        <v>390</v>
      </c>
      <c r="X32" s="38">
        <f t="shared" si="0"/>
        <v>0.72</v>
      </c>
      <c r="Y32" s="32" t="s">
        <v>522</v>
      </c>
      <c r="Z32" s="17">
        <v>0</v>
      </c>
      <c r="AA32" s="3">
        <v>0</v>
      </c>
      <c r="AB32" s="3" t="s">
        <v>391</v>
      </c>
    </row>
    <row r="33" spans="1:28" ht="195" x14ac:dyDescent="0.25">
      <c r="A33" s="3">
        <v>31</v>
      </c>
      <c r="B33" s="11" t="s">
        <v>254</v>
      </c>
      <c r="C33" s="11" t="s">
        <v>246</v>
      </c>
      <c r="D33" s="11" t="s">
        <v>245</v>
      </c>
      <c r="E33" s="11" t="s">
        <v>255</v>
      </c>
      <c r="F33" s="12">
        <v>45839</v>
      </c>
      <c r="G33" s="11" t="s">
        <v>257</v>
      </c>
      <c r="H33" s="11" t="s">
        <v>256</v>
      </c>
      <c r="I33" s="11" t="s">
        <v>23</v>
      </c>
      <c r="J33" s="11" t="s">
        <v>24</v>
      </c>
      <c r="K33" s="13" t="s">
        <v>25</v>
      </c>
      <c r="L33" s="14">
        <v>100</v>
      </c>
      <c r="M33" s="15">
        <v>0</v>
      </c>
      <c r="N33" s="11" t="s">
        <v>26</v>
      </c>
      <c r="O33" s="12">
        <v>45960</v>
      </c>
      <c r="P33" s="13">
        <v>75</v>
      </c>
      <c r="Q33" s="11" t="s">
        <v>392</v>
      </c>
      <c r="R33" s="16">
        <v>75</v>
      </c>
      <c r="S33" s="15">
        <v>0</v>
      </c>
      <c r="T33" s="16">
        <v>0</v>
      </c>
      <c r="U33" s="11" t="s">
        <v>414</v>
      </c>
      <c r="V33" s="3">
        <v>75</v>
      </c>
      <c r="W33" s="3" t="s">
        <v>392</v>
      </c>
      <c r="X33" s="38">
        <f t="shared" si="0"/>
        <v>0.75</v>
      </c>
      <c r="Y33" s="32" t="s">
        <v>522</v>
      </c>
      <c r="Z33" s="17">
        <v>0</v>
      </c>
      <c r="AA33" s="3">
        <v>0</v>
      </c>
      <c r="AB33" s="3" t="s">
        <v>414</v>
      </c>
    </row>
    <row r="34" spans="1:28" ht="210" x14ac:dyDescent="0.25">
      <c r="A34" s="3">
        <v>32</v>
      </c>
      <c r="B34" s="11" t="s">
        <v>258</v>
      </c>
      <c r="C34" s="11" t="s">
        <v>246</v>
      </c>
      <c r="D34" s="11" t="s">
        <v>245</v>
      </c>
      <c r="E34" s="11" t="s">
        <v>259</v>
      </c>
      <c r="F34" s="12">
        <v>45839</v>
      </c>
      <c r="G34" s="11" t="s">
        <v>261</v>
      </c>
      <c r="H34" s="11" t="s">
        <v>260</v>
      </c>
      <c r="I34" s="11" t="s">
        <v>23</v>
      </c>
      <c r="J34" s="11" t="s">
        <v>24</v>
      </c>
      <c r="K34" s="13" t="s">
        <v>25</v>
      </c>
      <c r="L34" s="14">
        <v>100</v>
      </c>
      <c r="M34" s="15">
        <v>0</v>
      </c>
      <c r="N34" s="11" t="s">
        <v>26</v>
      </c>
      <c r="O34" s="12">
        <v>45960</v>
      </c>
      <c r="P34" s="13">
        <v>75</v>
      </c>
      <c r="Q34" s="11" t="s">
        <v>404</v>
      </c>
      <c r="R34" s="16">
        <v>75</v>
      </c>
      <c r="S34" s="15">
        <v>0</v>
      </c>
      <c r="T34" s="16">
        <v>0</v>
      </c>
      <c r="U34" s="11" t="s">
        <v>419</v>
      </c>
      <c r="V34" s="3">
        <v>75</v>
      </c>
      <c r="W34" s="3" t="s">
        <v>470</v>
      </c>
      <c r="X34" s="38">
        <f t="shared" si="0"/>
        <v>0.75</v>
      </c>
      <c r="Y34" s="32" t="s">
        <v>522</v>
      </c>
      <c r="Z34" s="17">
        <v>0</v>
      </c>
      <c r="AA34" s="3">
        <v>0</v>
      </c>
      <c r="AB34" s="3" t="s">
        <v>471</v>
      </c>
    </row>
    <row r="35" spans="1:28" ht="210" x14ac:dyDescent="0.25">
      <c r="A35" s="3">
        <v>33</v>
      </c>
      <c r="B35" s="11" t="s">
        <v>262</v>
      </c>
      <c r="C35" s="11" t="s">
        <v>246</v>
      </c>
      <c r="D35" s="11" t="s">
        <v>245</v>
      </c>
      <c r="E35" s="11" t="s">
        <v>263</v>
      </c>
      <c r="F35" s="12">
        <v>45839</v>
      </c>
      <c r="G35" s="11" t="s">
        <v>265</v>
      </c>
      <c r="H35" s="11" t="s">
        <v>264</v>
      </c>
      <c r="I35" s="11" t="s">
        <v>23</v>
      </c>
      <c r="J35" s="11" t="s">
        <v>24</v>
      </c>
      <c r="K35" s="13" t="s">
        <v>25</v>
      </c>
      <c r="L35" s="14">
        <v>100</v>
      </c>
      <c r="M35" s="15">
        <v>0</v>
      </c>
      <c r="N35" s="11" t="s">
        <v>26</v>
      </c>
      <c r="O35" s="12">
        <v>45960</v>
      </c>
      <c r="P35" s="13">
        <v>75</v>
      </c>
      <c r="Q35" s="11" t="s">
        <v>393</v>
      </c>
      <c r="R35" s="16">
        <v>75</v>
      </c>
      <c r="S35" s="15">
        <v>0</v>
      </c>
      <c r="T35" s="16">
        <v>0</v>
      </c>
      <c r="U35" s="11" t="s">
        <v>420</v>
      </c>
      <c r="V35" s="3">
        <v>75</v>
      </c>
      <c r="W35" s="3" t="s">
        <v>393</v>
      </c>
      <c r="X35" s="38">
        <f t="shared" si="0"/>
        <v>0.75</v>
      </c>
      <c r="Y35" s="32" t="s">
        <v>522</v>
      </c>
      <c r="Z35" s="17">
        <v>0</v>
      </c>
      <c r="AA35" s="3">
        <v>0</v>
      </c>
      <c r="AB35" s="3" t="s">
        <v>472</v>
      </c>
    </row>
    <row r="36" spans="1:28" ht="180" x14ac:dyDescent="0.25">
      <c r="A36" s="3">
        <v>34</v>
      </c>
      <c r="B36" s="11" t="s">
        <v>266</v>
      </c>
      <c r="C36" s="11" t="s">
        <v>246</v>
      </c>
      <c r="D36" s="11" t="s">
        <v>245</v>
      </c>
      <c r="E36" s="11" t="s">
        <v>267</v>
      </c>
      <c r="F36" s="12">
        <v>45839</v>
      </c>
      <c r="G36" s="11" t="s">
        <v>269</v>
      </c>
      <c r="H36" s="11" t="s">
        <v>268</v>
      </c>
      <c r="I36" s="11" t="s">
        <v>31</v>
      </c>
      <c r="J36" s="11" t="s">
        <v>24</v>
      </c>
      <c r="K36" s="13" t="s">
        <v>25</v>
      </c>
      <c r="L36" s="14">
        <v>6</v>
      </c>
      <c r="M36" s="15">
        <v>0</v>
      </c>
      <c r="N36" s="11" t="s">
        <v>26</v>
      </c>
      <c r="O36" s="12">
        <v>45960</v>
      </c>
      <c r="P36" s="13">
        <v>75</v>
      </c>
      <c r="Q36" s="11" t="s">
        <v>403</v>
      </c>
      <c r="R36" s="16">
        <v>1250</v>
      </c>
      <c r="S36" s="15">
        <v>0</v>
      </c>
      <c r="T36" s="16">
        <v>0</v>
      </c>
      <c r="U36" s="11" t="s">
        <v>405</v>
      </c>
      <c r="V36" s="3">
        <v>3</v>
      </c>
      <c r="W36" s="3" t="s">
        <v>415</v>
      </c>
      <c r="X36" s="38">
        <f t="shared" si="0"/>
        <v>0.5</v>
      </c>
      <c r="Y36" s="32" t="s">
        <v>521</v>
      </c>
      <c r="Z36" s="17">
        <v>0</v>
      </c>
      <c r="AA36" s="3">
        <v>0</v>
      </c>
      <c r="AB36" s="3" t="s">
        <v>473</v>
      </c>
    </row>
    <row r="37" spans="1:28" ht="195" x14ac:dyDescent="0.25">
      <c r="A37" s="3">
        <v>35</v>
      </c>
      <c r="B37" s="11" t="s">
        <v>270</v>
      </c>
      <c r="C37" s="11" t="s">
        <v>246</v>
      </c>
      <c r="D37" s="11" t="s">
        <v>245</v>
      </c>
      <c r="E37" s="11" t="s">
        <v>271</v>
      </c>
      <c r="F37" s="12">
        <v>45839</v>
      </c>
      <c r="G37" s="11" t="s">
        <v>257</v>
      </c>
      <c r="H37" s="11" t="s">
        <v>272</v>
      </c>
      <c r="I37" s="11" t="s">
        <v>23</v>
      </c>
      <c r="J37" s="11" t="s">
        <v>24</v>
      </c>
      <c r="K37" s="13" t="s">
        <v>25</v>
      </c>
      <c r="L37" s="14">
        <v>100</v>
      </c>
      <c r="M37" s="15">
        <v>0</v>
      </c>
      <c r="N37" s="11" t="s">
        <v>26</v>
      </c>
      <c r="O37" s="12">
        <v>45960</v>
      </c>
      <c r="P37" s="13">
        <v>75</v>
      </c>
      <c r="Q37" s="11" t="s">
        <v>395</v>
      </c>
      <c r="R37" s="16">
        <v>75</v>
      </c>
      <c r="S37" s="15">
        <v>0</v>
      </c>
      <c r="T37" s="16">
        <v>0</v>
      </c>
      <c r="U37" s="11" t="s">
        <v>421</v>
      </c>
      <c r="V37" s="3">
        <v>75</v>
      </c>
      <c r="W37" s="3" t="s">
        <v>395</v>
      </c>
      <c r="X37" s="38">
        <f t="shared" si="0"/>
        <v>0.75</v>
      </c>
      <c r="Y37" s="32" t="s">
        <v>522</v>
      </c>
      <c r="Z37" s="17">
        <v>0</v>
      </c>
      <c r="AA37" s="3">
        <v>0</v>
      </c>
      <c r="AB37" s="3" t="s">
        <v>474</v>
      </c>
    </row>
    <row r="38" spans="1:28" ht="150" x14ac:dyDescent="0.25">
      <c r="A38" s="3">
        <v>36</v>
      </c>
      <c r="B38" s="11" t="s">
        <v>273</v>
      </c>
      <c r="C38" s="11" t="s">
        <v>246</v>
      </c>
      <c r="D38" s="11" t="s">
        <v>245</v>
      </c>
      <c r="E38" s="11" t="s">
        <v>274</v>
      </c>
      <c r="F38" s="12">
        <v>45839</v>
      </c>
      <c r="G38" s="11" t="s">
        <v>276</v>
      </c>
      <c r="H38" s="11" t="s">
        <v>275</v>
      </c>
      <c r="I38" s="11" t="s">
        <v>31</v>
      </c>
      <c r="J38" s="11" t="s">
        <v>24</v>
      </c>
      <c r="K38" s="13" t="s">
        <v>25</v>
      </c>
      <c r="L38" s="14">
        <v>22</v>
      </c>
      <c r="M38" s="15">
        <v>0</v>
      </c>
      <c r="N38" s="11" t="s">
        <v>26</v>
      </c>
      <c r="O38" s="12">
        <v>45960</v>
      </c>
      <c r="P38" s="13">
        <v>75</v>
      </c>
      <c r="Q38" s="11" t="s">
        <v>394</v>
      </c>
      <c r="R38" s="16">
        <v>340.90909090909093</v>
      </c>
      <c r="S38" s="15">
        <v>0</v>
      </c>
      <c r="T38" s="16">
        <v>0</v>
      </c>
      <c r="U38" s="11" t="s">
        <v>406</v>
      </c>
      <c r="V38" s="3">
        <v>8</v>
      </c>
      <c r="W38" s="3" t="s">
        <v>416</v>
      </c>
      <c r="X38" s="38">
        <f t="shared" si="0"/>
        <v>0.36363636363636365</v>
      </c>
      <c r="Y38" s="32" t="s">
        <v>520</v>
      </c>
      <c r="Z38" s="17">
        <v>0</v>
      </c>
      <c r="AA38" s="3">
        <v>0</v>
      </c>
      <c r="AB38" s="3" t="s">
        <v>454</v>
      </c>
    </row>
    <row r="39" spans="1:28" ht="165" x14ac:dyDescent="0.25">
      <c r="A39" s="3">
        <v>37</v>
      </c>
      <c r="B39" s="11" t="s">
        <v>277</v>
      </c>
      <c r="C39" s="11" t="s">
        <v>246</v>
      </c>
      <c r="D39" s="11" t="s">
        <v>245</v>
      </c>
      <c r="E39" s="11" t="s">
        <v>279</v>
      </c>
      <c r="F39" s="12">
        <v>45839</v>
      </c>
      <c r="G39" s="11" t="s">
        <v>280</v>
      </c>
      <c r="H39" s="11" t="s">
        <v>278</v>
      </c>
      <c r="I39" s="11" t="s">
        <v>31</v>
      </c>
      <c r="J39" s="11" t="s">
        <v>24</v>
      </c>
      <c r="K39" s="13" t="s">
        <v>25</v>
      </c>
      <c r="L39" s="14">
        <v>1</v>
      </c>
      <c r="M39" s="15">
        <v>271902884</v>
      </c>
      <c r="N39" s="11" t="s">
        <v>26</v>
      </c>
      <c r="O39" s="12">
        <v>45960</v>
      </c>
      <c r="P39" s="13">
        <v>50</v>
      </c>
      <c r="Q39" s="11" t="s">
        <v>402</v>
      </c>
      <c r="R39" s="16">
        <v>5000</v>
      </c>
      <c r="S39" s="15">
        <v>135618858</v>
      </c>
      <c r="T39" s="16">
        <v>49.877682797950754</v>
      </c>
      <c r="U39" s="11" t="s">
        <v>407</v>
      </c>
      <c r="V39" s="3">
        <v>0</v>
      </c>
      <c r="W39" s="3" t="s">
        <v>417</v>
      </c>
      <c r="X39" s="34">
        <v>0</v>
      </c>
      <c r="Y39" s="35" t="s">
        <v>524</v>
      </c>
      <c r="Z39" s="17">
        <v>135618858</v>
      </c>
      <c r="AA39" s="3">
        <v>49.877682797950754</v>
      </c>
      <c r="AB39" s="3" t="s">
        <v>475</v>
      </c>
    </row>
    <row r="40" spans="1:28" ht="360" x14ac:dyDescent="0.25">
      <c r="A40" s="3">
        <v>38</v>
      </c>
      <c r="B40" s="11" t="s">
        <v>135</v>
      </c>
      <c r="C40" s="11" t="s">
        <v>281</v>
      </c>
      <c r="D40" s="11" t="s">
        <v>136</v>
      </c>
      <c r="E40" s="11" t="s">
        <v>137</v>
      </c>
      <c r="F40" s="12">
        <v>45839</v>
      </c>
      <c r="G40" s="11" t="s">
        <v>138</v>
      </c>
      <c r="H40" s="11" t="s">
        <v>139</v>
      </c>
      <c r="I40" s="11" t="s">
        <v>23</v>
      </c>
      <c r="J40" s="11" t="s">
        <v>24</v>
      </c>
      <c r="K40" s="13" t="s">
        <v>25</v>
      </c>
      <c r="L40" s="14">
        <v>90</v>
      </c>
      <c r="M40" s="15">
        <v>656648401</v>
      </c>
      <c r="N40" s="11" t="s">
        <v>26</v>
      </c>
      <c r="O40" s="12">
        <v>45937</v>
      </c>
      <c r="P40" s="13">
        <v>68</v>
      </c>
      <c r="Q40" s="11" t="s">
        <v>320</v>
      </c>
      <c r="R40" s="16">
        <v>75.555555555555557</v>
      </c>
      <c r="S40" s="15">
        <v>0</v>
      </c>
      <c r="T40" s="16">
        <v>0</v>
      </c>
      <c r="U40" s="11" t="s">
        <v>339</v>
      </c>
      <c r="V40" s="3">
        <v>68</v>
      </c>
      <c r="W40" s="3" t="s">
        <v>320</v>
      </c>
      <c r="X40" s="38">
        <f>V40/L40</f>
        <v>0.75555555555555554</v>
      </c>
      <c r="Y40" s="32" t="s">
        <v>522</v>
      </c>
      <c r="Z40" s="17">
        <v>0</v>
      </c>
      <c r="AA40" s="3">
        <v>0</v>
      </c>
      <c r="AB40" s="3" t="s">
        <v>349</v>
      </c>
    </row>
    <row r="41" spans="1:28" ht="409.5" x14ac:dyDescent="0.25">
      <c r="A41" s="3">
        <v>39</v>
      </c>
      <c r="B41" s="11" t="s">
        <v>140</v>
      </c>
      <c r="C41" s="11" t="s">
        <v>281</v>
      </c>
      <c r="D41" s="11" t="s">
        <v>136</v>
      </c>
      <c r="E41" s="11" t="s">
        <v>141</v>
      </c>
      <c r="F41" s="12">
        <v>45839</v>
      </c>
      <c r="G41" s="11" t="s">
        <v>142</v>
      </c>
      <c r="H41" s="11" t="s">
        <v>143</v>
      </c>
      <c r="I41" s="11" t="s">
        <v>23</v>
      </c>
      <c r="J41" s="11" t="s">
        <v>24</v>
      </c>
      <c r="K41" s="13" t="s">
        <v>25</v>
      </c>
      <c r="L41" s="14">
        <v>96</v>
      </c>
      <c r="M41" s="15">
        <v>375100000</v>
      </c>
      <c r="N41" s="11" t="s">
        <v>26</v>
      </c>
      <c r="O41" s="12">
        <v>45936</v>
      </c>
      <c r="P41" s="13">
        <v>73</v>
      </c>
      <c r="Q41" s="11" t="s">
        <v>321</v>
      </c>
      <c r="R41" s="16">
        <v>76.041666666666671</v>
      </c>
      <c r="S41" s="15">
        <v>133369333</v>
      </c>
      <c r="T41" s="16">
        <v>35.55567395361237</v>
      </c>
      <c r="U41" s="11" t="s">
        <v>340</v>
      </c>
      <c r="V41" s="3">
        <v>73</v>
      </c>
      <c r="W41" s="3" t="s">
        <v>321</v>
      </c>
      <c r="X41" s="38">
        <f>V41/L41</f>
        <v>0.76041666666666663</v>
      </c>
      <c r="Y41" s="32" t="s">
        <v>522</v>
      </c>
      <c r="Z41" s="17">
        <v>133369333</v>
      </c>
      <c r="AA41" s="3">
        <v>35.55567395361237</v>
      </c>
      <c r="AB41" s="3" t="s">
        <v>357</v>
      </c>
    </row>
    <row r="42" spans="1:28" ht="360" x14ac:dyDescent="0.25">
      <c r="A42" s="3">
        <v>40</v>
      </c>
      <c r="B42" s="11" t="s">
        <v>144</v>
      </c>
      <c r="C42" s="11" t="s">
        <v>281</v>
      </c>
      <c r="D42" s="11" t="s">
        <v>136</v>
      </c>
      <c r="E42" s="11" t="s">
        <v>145</v>
      </c>
      <c r="F42" s="12">
        <v>45839</v>
      </c>
      <c r="G42" s="11" t="s">
        <v>146</v>
      </c>
      <c r="H42" s="11" t="s">
        <v>147</v>
      </c>
      <c r="I42" s="11" t="s">
        <v>23</v>
      </c>
      <c r="J42" s="11" t="s">
        <v>24</v>
      </c>
      <c r="K42" s="13" t="s">
        <v>25</v>
      </c>
      <c r="L42" s="14">
        <v>90</v>
      </c>
      <c r="M42" s="15">
        <v>1147300000</v>
      </c>
      <c r="N42" s="11" t="s">
        <v>26</v>
      </c>
      <c r="O42" s="12">
        <v>45937</v>
      </c>
      <c r="P42" s="13">
        <v>80</v>
      </c>
      <c r="Q42" s="11" t="s">
        <v>322</v>
      </c>
      <c r="R42" s="16">
        <v>88.888888888888886</v>
      </c>
      <c r="S42" s="15">
        <v>528444231</v>
      </c>
      <c r="T42" s="16">
        <v>46.059812690665041</v>
      </c>
      <c r="U42" s="11" t="s">
        <v>341</v>
      </c>
      <c r="V42" s="3">
        <v>80</v>
      </c>
      <c r="W42" s="3" t="s">
        <v>322</v>
      </c>
      <c r="X42" s="38">
        <f>V42/L42</f>
        <v>0.88888888888888884</v>
      </c>
      <c r="Y42" s="32" t="s">
        <v>523</v>
      </c>
      <c r="Z42" s="17">
        <v>528444231</v>
      </c>
      <c r="AA42" s="3">
        <v>46.059812690665041</v>
      </c>
      <c r="AB42" s="3" t="s">
        <v>349</v>
      </c>
    </row>
    <row r="43" spans="1:28" ht="405" x14ac:dyDescent="0.25">
      <c r="A43" s="3">
        <v>41</v>
      </c>
      <c r="B43" s="11" t="s">
        <v>148</v>
      </c>
      <c r="C43" s="11" t="s">
        <v>281</v>
      </c>
      <c r="D43" s="11" t="s">
        <v>136</v>
      </c>
      <c r="E43" s="11" t="s">
        <v>149</v>
      </c>
      <c r="F43" s="12">
        <v>45839</v>
      </c>
      <c r="G43" s="11" t="s">
        <v>150</v>
      </c>
      <c r="H43" s="11" t="s">
        <v>151</v>
      </c>
      <c r="I43" s="11" t="s">
        <v>23</v>
      </c>
      <c r="J43" s="11" t="s">
        <v>24</v>
      </c>
      <c r="K43" s="13" t="s">
        <v>25</v>
      </c>
      <c r="L43" s="14">
        <v>90</v>
      </c>
      <c r="M43" s="15">
        <v>345400000</v>
      </c>
      <c r="N43" s="11" t="s">
        <v>26</v>
      </c>
      <c r="O43" s="12">
        <v>45937</v>
      </c>
      <c r="P43" s="13">
        <v>68</v>
      </c>
      <c r="Q43" s="11" t="s">
        <v>323</v>
      </c>
      <c r="R43" s="16">
        <v>75.555555555555557</v>
      </c>
      <c r="S43" s="15">
        <v>111878600</v>
      </c>
      <c r="T43" s="16">
        <v>32.391024898668206</v>
      </c>
      <c r="U43" s="11" t="s">
        <v>342</v>
      </c>
      <c r="V43" s="3">
        <v>68</v>
      </c>
      <c r="W43" s="3" t="s">
        <v>323</v>
      </c>
      <c r="X43" s="38">
        <f>V43/L43</f>
        <v>0.75555555555555554</v>
      </c>
      <c r="Y43" s="32" t="s">
        <v>522</v>
      </c>
      <c r="Z43" s="17">
        <v>111878600</v>
      </c>
      <c r="AA43" s="3">
        <v>32.391024898668206</v>
      </c>
      <c r="AB43" s="3" t="s">
        <v>349</v>
      </c>
    </row>
    <row r="44" spans="1:28" ht="390" x14ac:dyDescent="0.25">
      <c r="A44" s="3">
        <v>42</v>
      </c>
      <c r="B44" s="11" t="s">
        <v>152</v>
      </c>
      <c r="C44" s="11" t="s">
        <v>281</v>
      </c>
      <c r="D44" s="11" t="s">
        <v>136</v>
      </c>
      <c r="E44" s="11" t="s">
        <v>153</v>
      </c>
      <c r="F44" s="12">
        <v>45839</v>
      </c>
      <c r="G44" s="11" t="s">
        <v>154</v>
      </c>
      <c r="H44" s="11" t="s">
        <v>155</v>
      </c>
      <c r="I44" s="11" t="s">
        <v>31</v>
      </c>
      <c r="J44" s="11" t="s">
        <v>24</v>
      </c>
      <c r="K44" s="13" t="s">
        <v>25</v>
      </c>
      <c r="L44" s="14">
        <v>2</v>
      </c>
      <c r="M44" s="15">
        <v>737336075</v>
      </c>
      <c r="N44" s="11" t="s">
        <v>26</v>
      </c>
      <c r="O44" s="12">
        <v>45937</v>
      </c>
      <c r="P44" s="13">
        <v>0</v>
      </c>
      <c r="Q44" s="11" t="s">
        <v>324</v>
      </c>
      <c r="R44" s="16">
        <v>0</v>
      </c>
      <c r="S44" s="15">
        <v>116517034</v>
      </c>
      <c r="T44" s="16">
        <v>15.802432289780477</v>
      </c>
      <c r="U44" s="11" t="s">
        <v>325</v>
      </c>
      <c r="V44" s="3">
        <v>0</v>
      </c>
      <c r="W44" s="3" t="s">
        <v>324</v>
      </c>
      <c r="X44" s="34">
        <v>0</v>
      </c>
      <c r="Y44" s="35" t="s">
        <v>524</v>
      </c>
      <c r="Z44" s="17">
        <v>116517034</v>
      </c>
      <c r="AA44" s="3">
        <v>15.802432289780477</v>
      </c>
      <c r="AB44" s="3" t="s">
        <v>358</v>
      </c>
    </row>
    <row r="45" spans="1:28" ht="409.5" x14ac:dyDescent="0.25">
      <c r="A45" s="3">
        <v>43</v>
      </c>
      <c r="B45" s="11" t="s">
        <v>156</v>
      </c>
      <c r="C45" s="11" t="s">
        <v>281</v>
      </c>
      <c r="D45" s="11" t="s">
        <v>136</v>
      </c>
      <c r="E45" s="11" t="s">
        <v>157</v>
      </c>
      <c r="F45" s="12">
        <v>45839</v>
      </c>
      <c r="G45" s="11" t="s">
        <v>158</v>
      </c>
      <c r="H45" s="11" t="s">
        <v>159</v>
      </c>
      <c r="I45" s="11" t="s">
        <v>23</v>
      </c>
      <c r="J45" s="11" t="s">
        <v>24</v>
      </c>
      <c r="K45" s="13" t="s">
        <v>25</v>
      </c>
      <c r="L45" s="14">
        <v>90</v>
      </c>
      <c r="M45" s="15">
        <v>2407000000</v>
      </c>
      <c r="N45" s="11" t="s">
        <v>26</v>
      </c>
      <c r="O45" s="12">
        <v>45937</v>
      </c>
      <c r="P45" s="13">
        <v>73</v>
      </c>
      <c r="Q45" s="11" t="s">
        <v>326</v>
      </c>
      <c r="R45" s="16">
        <v>81.111111111111114</v>
      </c>
      <c r="S45" s="15">
        <v>847405753</v>
      </c>
      <c r="T45" s="16">
        <v>35.205889198171995</v>
      </c>
      <c r="U45" s="11" t="s">
        <v>343</v>
      </c>
      <c r="V45" s="3">
        <v>73</v>
      </c>
      <c r="W45" s="3" t="s">
        <v>326</v>
      </c>
      <c r="X45" s="38">
        <f>V45/L45</f>
        <v>0.81111111111111112</v>
      </c>
      <c r="Y45" s="32" t="s">
        <v>523</v>
      </c>
      <c r="Z45" s="17">
        <v>847405753</v>
      </c>
      <c r="AA45" s="3">
        <v>35.205889198171995</v>
      </c>
      <c r="AB45" s="3" t="s">
        <v>349</v>
      </c>
    </row>
    <row r="46" spans="1:28" ht="390" x14ac:dyDescent="0.25">
      <c r="A46" s="3">
        <v>44</v>
      </c>
      <c r="B46" s="11" t="s">
        <v>160</v>
      </c>
      <c r="C46" s="11" t="s">
        <v>281</v>
      </c>
      <c r="D46" s="11" t="s">
        <v>136</v>
      </c>
      <c r="E46" s="11" t="s">
        <v>161</v>
      </c>
      <c r="F46" s="12">
        <v>45839</v>
      </c>
      <c r="G46" s="11" t="s">
        <v>162</v>
      </c>
      <c r="H46" s="11" t="s">
        <v>163</v>
      </c>
      <c r="I46" s="11" t="s">
        <v>31</v>
      </c>
      <c r="J46" s="11" t="s">
        <v>24</v>
      </c>
      <c r="K46" s="13" t="s">
        <v>25</v>
      </c>
      <c r="L46" s="14">
        <v>1</v>
      </c>
      <c r="M46" s="15">
        <v>247500000</v>
      </c>
      <c r="N46" s="11" t="s">
        <v>26</v>
      </c>
      <c r="O46" s="12">
        <v>45937</v>
      </c>
      <c r="P46" s="13">
        <v>0</v>
      </c>
      <c r="Q46" s="11" t="s">
        <v>327</v>
      </c>
      <c r="R46" s="16">
        <v>0</v>
      </c>
      <c r="S46" s="15">
        <v>116527333</v>
      </c>
      <c r="T46" s="16">
        <v>47.081750707070711</v>
      </c>
      <c r="U46" s="11" t="s">
        <v>224</v>
      </c>
      <c r="V46" s="3">
        <v>0</v>
      </c>
      <c r="W46" s="3" t="s">
        <v>327</v>
      </c>
      <c r="X46" s="34">
        <v>0</v>
      </c>
      <c r="Y46" s="35" t="s">
        <v>524</v>
      </c>
      <c r="Z46" s="17">
        <v>116527333</v>
      </c>
      <c r="AA46" s="3">
        <v>47.081750707070711</v>
      </c>
      <c r="AB46" s="3" t="s">
        <v>359</v>
      </c>
    </row>
    <row r="47" spans="1:28" ht="390" x14ac:dyDescent="0.25">
      <c r="A47" s="3">
        <v>45</v>
      </c>
      <c r="B47" s="11" t="s">
        <v>164</v>
      </c>
      <c r="C47" s="11" t="s">
        <v>281</v>
      </c>
      <c r="D47" s="11" t="s">
        <v>136</v>
      </c>
      <c r="E47" s="11" t="s">
        <v>165</v>
      </c>
      <c r="F47" s="12">
        <v>45839</v>
      </c>
      <c r="G47" s="11" t="s">
        <v>166</v>
      </c>
      <c r="H47" s="11" t="s">
        <v>167</v>
      </c>
      <c r="I47" s="11" t="s">
        <v>31</v>
      </c>
      <c r="J47" s="11" t="s">
        <v>24</v>
      </c>
      <c r="K47" s="13" t="s">
        <v>25</v>
      </c>
      <c r="L47" s="14">
        <v>1</v>
      </c>
      <c r="M47" s="15">
        <v>186077196</v>
      </c>
      <c r="N47" s="11" t="s">
        <v>26</v>
      </c>
      <c r="O47" s="12">
        <v>45937</v>
      </c>
      <c r="P47" s="13">
        <v>0</v>
      </c>
      <c r="Q47" s="11" t="s">
        <v>328</v>
      </c>
      <c r="R47" s="16">
        <v>0</v>
      </c>
      <c r="S47" s="15">
        <v>48114733</v>
      </c>
      <c r="T47" s="16">
        <v>25.857404364584259</v>
      </c>
      <c r="U47" s="11" t="s">
        <v>344</v>
      </c>
      <c r="V47" s="3">
        <v>0</v>
      </c>
      <c r="W47" s="3" t="s">
        <v>328</v>
      </c>
      <c r="X47" s="34">
        <v>0</v>
      </c>
      <c r="Y47" s="35" t="s">
        <v>524</v>
      </c>
      <c r="Z47" s="17">
        <v>48114733</v>
      </c>
      <c r="AA47" s="3">
        <v>25.857404364584259</v>
      </c>
      <c r="AB47" s="3" t="s">
        <v>360</v>
      </c>
    </row>
    <row r="48" spans="1:28" ht="409.5" x14ac:dyDescent="0.25">
      <c r="A48" s="3">
        <v>46</v>
      </c>
      <c r="B48" s="11" t="s">
        <v>168</v>
      </c>
      <c r="C48" s="11" t="s">
        <v>281</v>
      </c>
      <c r="D48" s="11" t="s">
        <v>136</v>
      </c>
      <c r="E48" s="11" t="s">
        <v>169</v>
      </c>
      <c r="F48" s="12">
        <v>45839</v>
      </c>
      <c r="G48" s="11" t="s">
        <v>170</v>
      </c>
      <c r="H48" s="11" t="s">
        <v>171</v>
      </c>
      <c r="I48" s="11" t="s">
        <v>31</v>
      </c>
      <c r="J48" s="11" t="s">
        <v>24</v>
      </c>
      <c r="K48" s="13" t="s">
        <v>25</v>
      </c>
      <c r="L48" s="14">
        <v>1</v>
      </c>
      <c r="M48" s="15">
        <v>399475828</v>
      </c>
      <c r="N48" s="11" t="s">
        <v>26</v>
      </c>
      <c r="O48" s="12">
        <v>45937</v>
      </c>
      <c r="P48" s="13">
        <v>0</v>
      </c>
      <c r="Q48" s="11" t="s">
        <v>329</v>
      </c>
      <c r="R48" s="16">
        <v>0</v>
      </c>
      <c r="S48" s="15">
        <v>210370633</v>
      </c>
      <c r="T48" s="16">
        <v>52.66166767917683</v>
      </c>
      <c r="U48" s="11" t="s">
        <v>345</v>
      </c>
      <c r="V48" s="3">
        <v>0</v>
      </c>
      <c r="W48" s="3" t="s">
        <v>329</v>
      </c>
      <c r="X48" s="34">
        <v>0</v>
      </c>
      <c r="Y48" s="35" t="s">
        <v>524</v>
      </c>
      <c r="Z48" s="17">
        <v>210370633</v>
      </c>
      <c r="AA48" s="3">
        <v>52.66166767917683</v>
      </c>
      <c r="AB48" s="3" t="s">
        <v>361</v>
      </c>
    </row>
    <row r="49" spans="1:28" ht="409.5" x14ac:dyDescent="0.25">
      <c r="A49" s="3">
        <v>47</v>
      </c>
      <c r="B49" s="11" t="s">
        <v>172</v>
      </c>
      <c r="C49" s="11" t="s">
        <v>283</v>
      </c>
      <c r="D49" s="11" t="s">
        <v>173</v>
      </c>
      <c r="E49" s="11" t="s">
        <v>174</v>
      </c>
      <c r="F49" s="12">
        <v>45839</v>
      </c>
      <c r="G49" s="11" t="s">
        <v>175</v>
      </c>
      <c r="H49" s="11" t="s">
        <v>175</v>
      </c>
      <c r="I49" s="11" t="s">
        <v>31</v>
      </c>
      <c r="J49" s="11" t="s">
        <v>24</v>
      </c>
      <c r="K49" s="13" t="s">
        <v>25</v>
      </c>
      <c r="L49" s="14">
        <v>4</v>
      </c>
      <c r="M49" s="15">
        <v>1804908607</v>
      </c>
      <c r="N49" s="11" t="s">
        <v>26</v>
      </c>
      <c r="O49" s="12">
        <v>45937</v>
      </c>
      <c r="P49" s="13">
        <v>3</v>
      </c>
      <c r="Q49" s="11" t="s">
        <v>176</v>
      </c>
      <c r="R49" s="16">
        <v>75</v>
      </c>
      <c r="S49" s="15">
        <v>527476513</v>
      </c>
      <c r="T49" s="16">
        <v>29.224555246414202</v>
      </c>
      <c r="U49" s="11" t="s">
        <v>330</v>
      </c>
      <c r="V49" s="3">
        <v>3</v>
      </c>
      <c r="W49" s="3" t="s">
        <v>367</v>
      </c>
      <c r="X49" s="38">
        <f t="shared" ref="X49:X57" si="1">V49/L49</f>
        <v>0.75</v>
      </c>
      <c r="Y49" s="32" t="s">
        <v>522</v>
      </c>
      <c r="Z49" s="17">
        <v>527476513</v>
      </c>
      <c r="AA49" s="3">
        <v>29.224555246414202</v>
      </c>
      <c r="AB49" s="3" t="s">
        <v>476</v>
      </c>
    </row>
    <row r="50" spans="1:28" ht="409.5" x14ac:dyDescent="0.25">
      <c r="A50" s="3">
        <v>48</v>
      </c>
      <c r="B50" s="11" t="s">
        <v>177</v>
      </c>
      <c r="C50" s="11" t="s">
        <v>283</v>
      </c>
      <c r="D50" s="11" t="s">
        <v>173</v>
      </c>
      <c r="E50" s="11" t="s">
        <v>178</v>
      </c>
      <c r="F50" s="12">
        <v>45839</v>
      </c>
      <c r="G50" s="11" t="s">
        <v>179</v>
      </c>
      <c r="H50" s="11" t="s">
        <v>179</v>
      </c>
      <c r="I50" s="11" t="s">
        <v>23</v>
      </c>
      <c r="J50" s="11" t="s">
        <v>24</v>
      </c>
      <c r="K50" s="13" t="s">
        <v>25</v>
      </c>
      <c r="L50" s="14">
        <v>100</v>
      </c>
      <c r="M50" s="15">
        <v>203273908</v>
      </c>
      <c r="N50" s="11" t="s">
        <v>26</v>
      </c>
      <c r="O50" s="12">
        <v>45937</v>
      </c>
      <c r="P50" s="13">
        <v>75</v>
      </c>
      <c r="Q50" s="11" t="s">
        <v>180</v>
      </c>
      <c r="R50" s="16">
        <v>75</v>
      </c>
      <c r="S50" s="15">
        <v>45506785</v>
      </c>
      <c r="T50" s="16">
        <v>22.38692877395755</v>
      </c>
      <c r="U50" s="11" t="s">
        <v>312</v>
      </c>
      <c r="V50" s="3">
        <v>75</v>
      </c>
      <c r="W50" s="3" t="s">
        <v>368</v>
      </c>
      <c r="X50" s="38">
        <f t="shared" si="1"/>
        <v>0.75</v>
      </c>
      <c r="Y50" s="32" t="s">
        <v>522</v>
      </c>
      <c r="Z50" s="17">
        <v>45506785</v>
      </c>
      <c r="AA50" s="3">
        <v>22.38692877395755</v>
      </c>
      <c r="AB50" s="3" t="s">
        <v>477</v>
      </c>
    </row>
    <row r="51" spans="1:28" ht="180" x14ac:dyDescent="0.25">
      <c r="A51" s="3">
        <v>49</v>
      </c>
      <c r="B51" s="11" t="s">
        <v>285</v>
      </c>
      <c r="C51" s="11" t="s">
        <v>284</v>
      </c>
      <c r="D51" s="11" t="s">
        <v>19</v>
      </c>
      <c r="E51" s="11" t="s">
        <v>286</v>
      </c>
      <c r="F51" s="12">
        <v>45839</v>
      </c>
      <c r="G51" s="11" t="s">
        <v>288</v>
      </c>
      <c r="H51" s="11" t="s">
        <v>287</v>
      </c>
      <c r="I51" s="11" t="s">
        <v>31</v>
      </c>
      <c r="J51" s="11" t="s">
        <v>24</v>
      </c>
      <c r="K51" s="13" t="s">
        <v>25</v>
      </c>
      <c r="L51" s="14">
        <v>8</v>
      </c>
      <c r="M51" s="15">
        <v>0</v>
      </c>
      <c r="N51" s="11" t="s">
        <v>26</v>
      </c>
      <c r="O51" s="12">
        <v>45944</v>
      </c>
      <c r="P51" s="13">
        <v>5</v>
      </c>
      <c r="Q51" s="11" t="s">
        <v>309</v>
      </c>
      <c r="R51" s="16">
        <v>62.5</v>
      </c>
      <c r="S51" s="15">
        <v>3</v>
      </c>
      <c r="T51" s="16">
        <v>0</v>
      </c>
      <c r="U51" s="11" t="s">
        <v>331</v>
      </c>
      <c r="V51" s="3">
        <v>5</v>
      </c>
      <c r="W51" s="3" t="s">
        <v>309</v>
      </c>
      <c r="X51" s="38">
        <f t="shared" si="1"/>
        <v>0.625</v>
      </c>
      <c r="Y51" s="32" t="s">
        <v>521</v>
      </c>
      <c r="Z51" s="17">
        <v>3</v>
      </c>
      <c r="AA51" s="3">
        <v>0</v>
      </c>
      <c r="AB51" s="3" t="s">
        <v>331</v>
      </c>
    </row>
    <row r="52" spans="1:28" ht="330" x14ac:dyDescent="0.25">
      <c r="A52" s="3">
        <v>50</v>
      </c>
      <c r="B52" s="11" t="s">
        <v>289</v>
      </c>
      <c r="C52" s="11" t="s">
        <v>282</v>
      </c>
      <c r="D52" s="11" t="s">
        <v>181</v>
      </c>
      <c r="E52" s="11" t="s">
        <v>291</v>
      </c>
      <c r="F52" s="12">
        <v>45839</v>
      </c>
      <c r="G52" s="11" t="s">
        <v>290</v>
      </c>
      <c r="H52" s="11" t="s">
        <v>290</v>
      </c>
      <c r="I52" s="11" t="s">
        <v>23</v>
      </c>
      <c r="J52" s="11" t="s">
        <v>24</v>
      </c>
      <c r="K52" s="13" t="s">
        <v>25</v>
      </c>
      <c r="L52" s="14">
        <v>100</v>
      </c>
      <c r="M52" s="15">
        <v>250000000</v>
      </c>
      <c r="N52" s="11" t="s">
        <v>26</v>
      </c>
      <c r="O52" s="12">
        <v>45960</v>
      </c>
      <c r="P52" s="13">
        <v>75</v>
      </c>
      <c r="Q52" s="11" t="s">
        <v>401</v>
      </c>
      <c r="R52" s="16">
        <v>75</v>
      </c>
      <c r="S52" s="15">
        <v>110958467</v>
      </c>
      <c r="T52" s="16">
        <v>44.383386800000004</v>
      </c>
      <c r="U52" s="11" t="s">
        <v>422</v>
      </c>
      <c r="V52" s="11">
        <v>75</v>
      </c>
      <c r="W52" s="11" t="s">
        <v>478</v>
      </c>
      <c r="X52" s="38">
        <f t="shared" si="1"/>
        <v>0.75</v>
      </c>
      <c r="Y52" s="32" t="s">
        <v>522</v>
      </c>
      <c r="Z52" s="18">
        <v>110958467</v>
      </c>
      <c r="AA52" s="11">
        <v>44.383386800000004</v>
      </c>
      <c r="AB52" s="11" t="s">
        <v>479</v>
      </c>
    </row>
    <row r="53" spans="1:28" ht="330" x14ac:dyDescent="0.25">
      <c r="A53" s="3">
        <v>51</v>
      </c>
      <c r="B53" s="11" t="s">
        <v>292</v>
      </c>
      <c r="C53" s="11" t="s">
        <v>282</v>
      </c>
      <c r="D53" s="11" t="s">
        <v>181</v>
      </c>
      <c r="E53" s="11" t="s">
        <v>293</v>
      </c>
      <c r="F53" s="12">
        <v>45839</v>
      </c>
      <c r="G53" s="11" t="s">
        <v>290</v>
      </c>
      <c r="H53" s="11" t="s">
        <v>290</v>
      </c>
      <c r="I53" s="11" t="s">
        <v>23</v>
      </c>
      <c r="J53" s="11" t="s">
        <v>24</v>
      </c>
      <c r="K53" s="13" t="s">
        <v>25</v>
      </c>
      <c r="L53" s="14">
        <v>100</v>
      </c>
      <c r="M53" s="15">
        <v>218522858</v>
      </c>
      <c r="N53" s="11" t="s">
        <v>26</v>
      </c>
      <c r="O53" s="12">
        <v>45961</v>
      </c>
      <c r="P53" s="13">
        <v>69</v>
      </c>
      <c r="Q53" s="11" t="s">
        <v>396</v>
      </c>
      <c r="R53" s="16">
        <v>69</v>
      </c>
      <c r="S53" s="15">
        <v>0</v>
      </c>
      <c r="T53" s="16">
        <v>0</v>
      </c>
      <c r="U53" s="11" t="s">
        <v>372</v>
      </c>
      <c r="V53" s="11">
        <v>69</v>
      </c>
      <c r="W53" s="11" t="s">
        <v>490</v>
      </c>
      <c r="X53" s="38">
        <f t="shared" si="1"/>
        <v>0.69</v>
      </c>
      <c r="Y53" s="32" t="s">
        <v>521</v>
      </c>
      <c r="Z53" s="18">
        <v>0</v>
      </c>
      <c r="AA53" s="11">
        <v>0</v>
      </c>
      <c r="AB53" s="11" t="s">
        <v>454</v>
      </c>
    </row>
    <row r="54" spans="1:28" ht="240" x14ac:dyDescent="0.25">
      <c r="A54" s="3">
        <v>52</v>
      </c>
      <c r="B54" s="11" t="s">
        <v>294</v>
      </c>
      <c r="C54" s="11" t="s">
        <v>282</v>
      </c>
      <c r="D54" s="11" t="s">
        <v>181</v>
      </c>
      <c r="E54" s="11" t="s">
        <v>295</v>
      </c>
      <c r="F54" s="12">
        <v>45839</v>
      </c>
      <c r="G54" s="11" t="s">
        <v>290</v>
      </c>
      <c r="H54" s="11" t="s">
        <v>290</v>
      </c>
      <c r="I54" s="11" t="s">
        <v>23</v>
      </c>
      <c r="J54" s="11" t="s">
        <v>24</v>
      </c>
      <c r="K54" s="13" t="s">
        <v>25</v>
      </c>
      <c r="L54" s="14">
        <v>100</v>
      </c>
      <c r="M54" s="15">
        <v>91300000</v>
      </c>
      <c r="N54" s="11" t="s">
        <v>26</v>
      </c>
      <c r="O54" s="12">
        <v>45961</v>
      </c>
      <c r="P54" s="13">
        <v>86</v>
      </c>
      <c r="Q54" s="11" t="s">
        <v>397</v>
      </c>
      <c r="R54" s="16">
        <v>86</v>
      </c>
      <c r="S54" s="15">
        <v>0</v>
      </c>
      <c r="T54" s="16">
        <v>0</v>
      </c>
      <c r="U54" s="11" t="s">
        <v>429</v>
      </c>
      <c r="V54" s="11">
        <v>86</v>
      </c>
      <c r="W54" s="11" t="s">
        <v>397</v>
      </c>
      <c r="X54" s="38">
        <f t="shared" si="1"/>
        <v>0.86</v>
      </c>
      <c r="Y54" s="32" t="s">
        <v>523</v>
      </c>
      <c r="Z54" s="18">
        <v>0</v>
      </c>
      <c r="AA54" s="11">
        <v>0</v>
      </c>
      <c r="AB54" s="11" t="s">
        <v>480</v>
      </c>
    </row>
    <row r="55" spans="1:28" s="19" customFormat="1" ht="225" x14ac:dyDescent="0.25">
      <c r="A55" s="3">
        <v>55</v>
      </c>
      <c r="B55" s="11" t="s">
        <v>301</v>
      </c>
      <c r="C55" s="11" t="s">
        <v>282</v>
      </c>
      <c r="D55" s="11" t="s">
        <v>181</v>
      </c>
      <c r="E55" s="11" t="s">
        <v>182</v>
      </c>
      <c r="F55" s="12">
        <v>45839</v>
      </c>
      <c r="G55" s="11" t="s">
        <v>290</v>
      </c>
      <c r="H55" s="11" t="s">
        <v>290</v>
      </c>
      <c r="I55" s="11" t="s">
        <v>23</v>
      </c>
      <c r="J55" s="11" t="s">
        <v>24</v>
      </c>
      <c r="K55" s="13" t="s">
        <v>25</v>
      </c>
      <c r="L55" s="14">
        <v>100</v>
      </c>
      <c r="M55" s="15">
        <v>97200000</v>
      </c>
      <c r="N55" s="11" t="s">
        <v>26</v>
      </c>
      <c r="O55" s="12">
        <v>45961</v>
      </c>
      <c r="P55" s="13">
        <v>56</v>
      </c>
      <c r="Q55" s="11" t="s">
        <v>400</v>
      </c>
      <c r="R55" s="16">
        <v>56</v>
      </c>
      <c r="S55" s="15">
        <v>0</v>
      </c>
      <c r="T55" s="16">
        <v>0</v>
      </c>
      <c r="U55" s="11" t="s">
        <v>497</v>
      </c>
      <c r="V55" s="4">
        <v>56</v>
      </c>
      <c r="W55" s="3" t="s">
        <v>400</v>
      </c>
      <c r="X55" s="38">
        <f t="shared" si="1"/>
        <v>0.56000000000000005</v>
      </c>
      <c r="Y55" s="32" t="s">
        <v>521</v>
      </c>
      <c r="Z55" s="23">
        <v>0</v>
      </c>
      <c r="AA55" s="22">
        <v>0</v>
      </c>
      <c r="AB55" s="11" t="s">
        <v>504</v>
      </c>
    </row>
    <row r="56" spans="1:28" s="19" customFormat="1" ht="409.5" x14ac:dyDescent="0.25">
      <c r="A56" s="3">
        <v>56</v>
      </c>
      <c r="B56" s="11" t="s">
        <v>302</v>
      </c>
      <c r="C56" s="11" t="s">
        <v>282</v>
      </c>
      <c r="D56" s="11" t="s">
        <v>181</v>
      </c>
      <c r="E56" s="11" t="s">
        <v>303</v>
      </c>
      <c r="F56" s="12">
        <v>45839</v>
      </c>
      <c r="G56" s="11" t="s">
        <v>290</v>
      </c>
      <c r="H56" s="11" t="s">
        <v>290</v>
      </c>
      <c r="I56" s="11" t="s">
        <v>23</v>
      </c>
      <c r="J56" s="11" t="s">
        <v>24</v>
      </c>
      <c r="K56" s="13" t="s">
        <v>25</v>
      </c>
      <c r="L56" s="14">
        <v>100</v>
      </c>
      <c r="M56" s="15">
        <v>93216677</v>
      </c>
      <c r="N56" s="11" t="s">
        <v>26</v>
      </c>
      <c r="O56" s="12">
        <v>45961</v>
      </c>
      <c r="P56" s="13">
        <v>75</v>
      </c>
      <c r="Q56" s="11" t="s">
        <v>398</v>
      </c>
      <c r="R56" s="16">
        <v>75</v>
      </c>
      <c r="S56" s="15">
        <v>0</v>
      </c>
      <c r="T56" s="16">
        <v>0</v>
      </c>
      <c r="U56" s="11" t="s">
        <v>495</v>
      </c>
      <c r="V56" s="24">
        <v>90</v>
      </c>
      <c r="W56" s="3" t="s">
        <v>496</v>
      </c>
      <c r="X56" s="38">
        <f t="shared" si="1"/>
        <v>0.9</v>
      </c>
      <c r="Y56" s="32" t="s">
        <v>523</v>
      </c>
      <c r="Z56" s="26">
        <v>0</v>
      </c>
      <c r="AA56" s="25">
        <v>0</v>
      </c>
      <c r="AB56" s="11" t="s">
        <v>504</v>
      </c>
    </row>
    <row r="57" spans="1:28" ht="409.5" x14ac:dyDescent="0.25">
      <c r="A57" s="3">
        <v>57</v>
      </c>
      <c r="B57" s="11" t="s">
        <v>183</v>
      </c>
      <c r="C57" s="11" t="s">
        <v>304</v>
      </c>
      <c r="D57" s="11" t="s">
        <v>30</v>
      </c>
      <c r="E57" s="11" t="s">
        <v>184</v>
      </c>
      <c r="F57" s="12">
        <v>45839</v>
      </c>
      <c r="G57" s="11" t="s">
        <v>185</v>
      </c>
      <c r="H57" s="11" t="s">
        <v>186</v>
      </c>
      <c r="I57" s="11" t="s">
        <v>23</v>
      </c>
      <c r="J57" s="11" t="s">
        <v>24</v>
      </c>
      <c r="K57" s="13" t="s">
        <v>25</v>
      </c>
      <c r="L57" s="14">
        <v>100</v>
      </c>
      <c r="M57" s="15">
        <v>0</v>
      </c>
      <c r="N57" s="11" t="s">
        <v>26</v>
      </c>
      <c r="O57" s="12">
        <v>45938</v>
      </c>
      <c r="P57" s="13">
        <v>64</v>
      </c>
      <c r="Q57" s="11" t="s">
        <v>313</v>
      </c>
      <c r="R57" s="16">
        <v>64</v>
      </c>
      <c r="S57" s="15">
        <v>0</v>
      </c>
      <c r="T57" s="16">
        <v>0</v>
      </c>
      <c r="U57" s="11" t="s">
        <v>426</v>
      </c>
      <c r="V57" s="3">
        <v>64</v>
      </c>
      <c r="W57" s="3" t="s">
        <v>481</v>
      </c>
      <c r="X57" s="38">
        <f t="shared" si="1"/>
        <v>0.64</v>
      </c>
      <c r="Y57" s="32" t="s">
        <v>521</v>
      </c>
      <c r="Z57" s="17">
        <v>0</v>
      </c>
      <c r="AA57" s="3">
        <v>0</v>
      </c>
      <c r="AB57" s="3" t="s">
        <v>482</v>
      </c>
    </row>
    <row r="58" spans="1:28" ht="409.5" x14ac:dyDescent="0.25">
      <c r="A58" s="3">
        <v>58</v>
      </c>
      <c r="B58" s="11" t="s">
        <v>187</v>
      </c>
      <c r="C58" s="11" t="s">
        <v>304</v>
      </c>
      <c r="D58" s="11" t="s">
        <v>30</v>
      </c>
      <c r="E58" s="11" t="s">
        <v>188</v>
      </c>
      <c r="F58" s="12">
        <v>45839</v>
      </c>
      <c r="G58" s="11" t="s">
        <v>189</v>
      </c>
      <c r="H58" s="11" t="s">
        <v>190</v>
      </c>
      <c r="I58" s="11" t="s">
        <v>31</v>
      </c>
      <c r="J58" s="11" t="s">
        <v>24</v>
      </c>
      <c r="K58" s="13" t="s">
        <v>25</v>
      </c>
      <c r="L58" s="14">
        <v>6</v>
      </c>
      <c r="M58" s="15">
        <v>3356789338</v>
      </c>
      <c r="N58" s="11" t="s">
        <v>26</v>
      </c>
      <c r="O58" s="12">
        <v>45938</v>
      </c>
      <c r="P58" s="13">
        <v>0</v>
      </c>
      <c r="Q58" s="11" t="s">
        <v>191</v>
      </c>
      <c r="R58" s="16">
        <v>0</v>
      </c>
      <c r="S58" s="15">
        <v>1046971754</v>
      </c>
      <c r="T58" s="16">
        <v>31.189677056821015</v>
      </c>
      <c r="U58" s="11" t="s">
        <v>334</v>
      </c>
      <c r="V58" s="3">
        <v>0</v>
      </c>
      <c r="W58" s="3" t="s">
        <v>191</v>
      </c>
      <c r="X58" s="34">
        <v>0</v>
      </c>
      <c r="Y58" s="35" t="s">
        <v>524</v>
      </c>
      <c r="Z58" s="17">
        <v>1046971754</v>
      </c>
      <c r="AA58" s="3">
        <v>31.189677056821015</v>
      </c>
      <c r="AB58" s="3" t="s">
        <v>483</v>
      </c>
    </row>
    <row r="59" spans="1:28" s="19" customFormat="1" ht="409.5" x14ac:dyDescent="0.25">
      <c r="A59" s="3">
        <v>59</v>
      </c>
      <c r="B59" s="11" t="s">
        <v>192</v>
      </c>
      <c r="C59" s="11" t="s">
        <v>534</v>
      </c>
      <c r="D59" s="11" t="s">
        <v>19</v>
      </c>
      <c r="E59" s="11" t="s">
        <v>193</v>
      </c>
      <c r="F59" s="12">
        <v>45839</v>
      </c>
      <c r="G59" s="11" t="s">
        <v>194</v>
      </c>
      <c r="H59" s="11" t="s">
        <v>194</v>
      </c>
      <c r="I59" s="11" t="s">
        <v>23</v>
      </c>
      <c r="J59" s="11" t="s">
        <v>24</v>
      </c>
      <c r="K59" s="13" t="s">
        <v>25</v>
      </c>
      <c r="L59" s="14">
        <v>100</v>
      </c>
      <c r="M59" s="15">
        <v>0</v>
      </c>
      <c r="N59" s="11" t="s">
        <v>26</v>
      </c>
      <c r="O59" s="12">
        <v>45939</v>
      </c>
      <c r="P59" s="13">
        <v>0</v>
      </c>
      <c r="Q59" s="11" t="s">
        <v>195</v>
      </c>
      <c r="R59" s="16">
        <v>0</v>
      </c>
      <c r="S59" s="15">
        <v>0</v>
      </c>
      <c r="T59" s="16">
        <v>0</v>
      </c>
      <c r="U59" s="11" t="s">
        <v>485</v>
      </c>
      <c r="V59" s="11">
        <v>75</v>
      </c>
      <c r="W59" s="11" t="s">
        <v>484</v>
      </c>
      <c r="X59" s="38">
        <f t="shared" ref="X59:X69" si="2">V59/L59</f>
        <v>0.75</v>
      </c>
      <c r="Y59" s="32" t="s">
        <v>522</v>
      </c>
      <c r="Z59" s="18">
        <v>0</v>
      </c>
      <c r="AA59" s="11">
        <v>0</v>
      </c>
      <c r="AB59" s="11" t="s">
        <v>498</v>
      </c>
    </row>
    <row r="60" spans="1:28" ht="409.5" x14ac:dyDescent="0.25">
      <c r="A60" s="3">
        <v>60</v>
      </c>
      <c r="B60" s="11" t="s">
        <v>198</v>
      </c>
      <c r="C60" s="11" t="s">
        <v>306</v>
      </c>
      <c r="D60" s="11" t="s">
        <v>19</v>
      </c>
      <c r="E60" s="11" t="s">
        <v>199</v>
      </c>
      <c r="F60" s="12">
        <v>45839</v>
      </c>
      <c r="G60" s="11" t="s">
        <v>200</v>
      </c>
      <c r="H60" s="11" t="s">
        <v>200</v>
      </c>
      <c r="I60" s="11" t="s">
        <v>23</v>
      </c>
      <c r="J60" s="11" t="s">
        <v>24</v>
      </c>
      <c r="K60" s="13" t="s">
        <v>25</v>
      </c>
      <c r="L60" s="14">
        <v>100</v>
      </c>
      <c r="M60" s="15">
        <v>0</v>
      </c>
      <c r="N60" s="11" t="s">
        <v>26</v>
      </c>
      <c r="O60" s="12">
        <v>45940</v>
      </c>
      <c r="P60" s="13">
        <v>75</v>
      </c>
      <c r="Q60" s="11" t="s">
        <v>311</v>
      </c>
      <c r="R60" s="16">
        <v>75</v>
      </c>
      <c r="S60" s="15">
        <v>0</v>
      </c>
      <c r="T60" s="16">
        <v>0</v>
      </c>
      <c r="U60" s="11" t="s">
        <v>337</v>
      </c>
      <c r="V60" s="3">
        <v>75</v>
      </c>
      <c r="W60" s="3" t="s">
        <v>362</v>
      </c>
      <c r="X60" s="38">
        <f t="shared" si="2"/>
        <v>0.75</v>
      </c>
      <c r="Y60" s="32" t="s">
        <v>522</v>
      </c>
      <c r="Z60" s="17">
        <v>0</v>
      </c>
      <c r="AA60" s="3">
        <v>0</v>
      </c>
      <c r="AB60" s="3" t="s">
        <v>363</v>
      </c>
    </row>
    <row r="61" spans="1:28" ht="225" x14ac:dyDescent="0.25">
      <c r="A61" s="3">
        <v>61</v>
      </c>
      <c r="B61" s="11" t="s">
        <v>201</v>
      </c>
      <c r="C61" s="11" t="s">
        <v>306</v>
      </c>
      <c r="D61" s="11" t="s">
        <v>19</v>
      </c>
      <c r="E61" s="11" t="s">
        <v>202</v>
      </c>
      <c r="F61" s="12">
        <v>45839</v>
      </c>
      <c r="G61" s="11" t="s">
        <v>203</v>
      </c>
      <c r="H61" s="11" t="s">
        <v>204</v>
      </c>
      <c r="I61" s="11" t="s">
        <v>23</v>
      </c>
      <c r="J61" s="11" t="s">
        <v>24</v>
      </c>
      <c r="K61" s="13" t="s">
        <v>25</v>
      </c>
      <c r="L61" s="14">
        <v>100</v>
      </c>
      <c r="M61" s="15">
        <v>0</v>
      </c>
      <c r="N61" s="11" t="s">
        <v>26</v>
      </c>
      <c r="O61" s="12">
        <v>45940</v>
      </c>
      <c r="P61" s="13">
        <v>33</v>
      </c>
      <c r="Q61" s="11" t="s">
        <v>332</v>
      </c>
      <c r="R61" s="16">
        <v>33</v>
      </c>
      <c r="S61" s="15">
        <v>0</v>
      </c>
      <c r="T61" s="16">
        <v>0</v>
      </c>
      <c r="U61" s="11" t="s">
        <v>336</v>
      </c>
      <c r="V61" s="3">
        <v>67</v>
      </c>
      <c r="W61" s="3" t="s">
        <v>332</v>
      </c>
      <c r="X61" s="38">
        <f t="shared" si="2"/>
        <v>0.67</v>
      </c>
      <c r="Y61" s="32" t="s">
        <v>521</v>
      </c>
      <c r="Z61" s="17">
        <v>0</v>
      </c>
      <c r="AA61" s="3">
        <v>0</v>
      </c>
      <c r="AB61" s="3" t="s">
        <v>486</v>
      </c>
    </row>
    <row r="62" spans="1:28" ht="165" x14ac:dyDescent="0.25">
      <c r="A62" s="3">
        <v>62</v>
      </c>
      <c r="B62" s="11" t="s">
        <v>205</v>
      </c>
      <c r="C62" s="11" t="s">
        <v>306</v>
      </c>
      <c r="D62" s="11" t="s">
        <v>19</v>
      </c>
      <c r="E62" s="11" t="s">
        <v>206</v>
      </c>
      <c r="F62" s="12">
        <v>45839</v>
      </c>
      <c r="G62" s="11" t="s">
        <v>207</v>
      </c>
      <c r="H62" s="11" t="s">
        <v>208</v>
      </c>
      <c r="I62" s="11" t="s">
        <v>23</v>
      </c>
      <c r="J62" s="11" t="s">
        <v>24</v>
      </c>
      <c r="K62" s="13" t="s">
        <v>25</v>
      </c>
      <c r="L62" s="14">
        <v>100</v>
      </c>
      <c r="M62" s="15">
        <v>0</v>
      </c>
      <c r="N62" s="11" t="s">
        <v>26</v>
      </c>
      <c r="O62" s="12">
        <v>45940</v>
      </c>
      <c r="P62" s="13">
        <v>70</v>
      </c>
      <c r="Q62" s="11" t="s">
        <v>308</v>
      </c>
      <c r="R62" s="16">
        <v>70</v>
      </c>
      <c r="S62" s="15">
        <v>0</v>
      </c>
      <c r="T62" s="16">
        <v>0</v>
      </c>
      <c r="U62" s="11" t="s">
        <v>427</v>
      </c>
      <c r="V62" s="3">
        <v>70</v>
      </c>
      <c r="W62" s="3" t="s">
        <v>308</v>
      </c>
      <c r="X62" s="38">
        <f t="shared" si="2"/>
        <v>0.7</v>
      </c>
      <c r="Y62" s="32" t="s">
        <v>522</v>
      </c>
      <c r="Z62" s="17">
        <v>0</v>
      </c>
      <c r="AA62" s="3">
        <v>0</v>
      </c>
      <c r="AB62" s="3" t="s">
        <v>487</v>
      </c>
    </row>
    <row r="63" spans="1:28" ht="225" x14ac:dyDescent="0.25">
      <c r="A63" s="3">
        <v>63</v>
      </c>
      <c r="B63" s="11" t="s">
        <v>209</v>
      </c>
      <c r="C63" s="11" t="s">
        <v>306</v>
      </c>
      <c r="D63" s="11" t="s">
        <v>19</v>
      </c>
      <c r="E63" s="11" t="s">
        <v>210</v>
      </c>
      <c r="F63" s="12">
        <v>45839</v>
      </c>
      <c r="G63" s="11" t="s">
        <v>211</v>
      </c>
      <c r="H63" s="11" t="s">
        <v>212</v>
      </c>
      <c r="I63" s="11" t="s">
        <v>31</v>
      </c>
      <c r="J63" s="11" t="s">
        <v>24</v>
      </c>
      <c r="K63" s="13" t="s">
        <v>25</v>
      </c>
      <c r="L63" s="14">
        <v>4</v>
      </c>
      <c r="M63" s="15">
        <v>0</v>
      </c>
      <c r="N63" s="11" t="s">
        <v>26</v>
      </c>
      <c r="O63" s="12">
        <v>45940</v>
      </c>
      <c r="P63" s="13">
        <v>3</v>
      </c>
      <c r="Q63" s="11" t="s">
        <v>310</v>
      </c>
      <c r="R63" s="16">
        <v>75</v>
      </c>
      <c r="S63" s="15">
        <v>0</v>
      </c>
      <c r="T63" s="16">
        <v>0</v>
      </c>
      <c r="U63" s="11" t="s">
        <v>428</v>
      </c>
      <c r="V63" s="3">
        <v>3</v>
      </c>
      <c r="W63" s="3" t="s">
        <v>364</v>
      </c>
      <c r="X63" s="38">
        <f t="shared" si="2"/>
        <v>0.75</v>
      </c>
      <c r="Y63" s="32" t="s">
        <v>522</v>
      </c>
      <c r="Z63" s="17">
        <v>0</v>
      </c>
      <c r="AA63" s="3">
        <v>0</v>
      </c>
      <c r="AB63" s="3" t="s">
        <v>488</v>
      </c>
    </row>
    <row r="64" spans="1:28" ht="255" x14ac:dyDescent="0.25">
      <c r="A64" s="3">
        <v>64</v>
      </c>
      <c r="B64" s="11" t="s">
        <v>213</v>
      </c>
      <c r="C64" s="11" t="s">
        <v>306</v>
      </c>
      <c r="D64" s="11" t="s">
        <v>19</v>
      </c>
      <c r="E64" s="11" t="s">
        <v>214</v>
      </c>
      <c r="F64" s="12">
        <v>45839</v>
      </c>
      <c r="G64" s="11" t="s">
        <v>215</v>
      </c>
      <c r="H64" s="11" t="s">
        <v>216</v>
      </c>
      <c r="I64" s="11" t="s">
        <v>31</v>
      </c>
      <c r="J64" s="11" t="s">
        <v>24</v>
      </c>
      <c r="K64" s="13" t="s">
        <v>25</v>
      </c>
      <c r="L64" s="14">
        <v>1</v>
      </c>
      <c r="M64" s="15">
        <v>0</v>
      </c>
      <c r="N64" s="11" t="s">
        <v>26</v>
      </c>
      <c r="O64" s="12">
        <v>45940</v>
      </c>
      <c r="P64" s="13">
        <v>1</v>
      </c>
      <c r="Q64" s="11" t="s">
        <v>333</v>
      </c>
      <c r="R64" s="16">
        <v>100</v>
      </c>
      <c r="S64" s="15">
        <v>0</v>
      </c>
      <c r="T64" s="16">
        <v>0</v>
      </c>
      <c r="U64" s="11" t="s">
        <v>338</v>
      </c>
      <c r="V64" s="3">
        <v>1</v>
      </c>
      <c r="W64" s="3" t="s">
        <v>333</v>
      </c>
      <c r="X64" s="38">
        <f t="shared" si="2"/>
        <v>1</v>
      </c>
      <c r="Y64" s="36" t="s">
        <v>525</v>
      </c>
      <c r="Z64" s="17">
        <v>0</v>
      </c>
      <c r="AA64" s="3">
        <v>0</v>
      </c>
      <c r="AB64" s="3" t="s">
        <v>489</v>
      </c>
    </row>
    <row r="65" spans="1:28" s="19" customFormat="1" ht="210" x14ac:dyDescent="0.25">
      <c r="A65" s="3">
        <v>65</v>
      </c>
      <c r="B65" s="11" t="s">
        <v>217</v>
      </c>
      <c r="C65" s="11" t="s">
        <v>305</v>
      </c>
      <c r="D65" s="11" t="s">
        <v>19</v>
      </c>
      <c r="E65" s="11" t="s">
        <v>218</v>
      </c>
      <c r="F65" s="12">
        <v>45839</v>
      </c>
      <c r="G65" s="11" t="s">
        <v>219</v>
      </c>
      <c r="H65" s="11" t="s">
        <v>219</v>
      </c>
      <c r="I65" s="11" t="s">
        <v>31</v>
      </c>
      <c r="J65" s="11" t="s">
        <v>24</v>
      </c>
      <c r="K65" s="13" t="s">
        <v>25</v>
      </c>
      <c r="L65" s="14">
        <v>4</v>
      </c>
      <c r="M65" s="15">
        <v>0</v>
      </c>
      <c r="N65" s="11" t="s">
        <v>26</v>
      </c>
      <c r="O65" s="12">
        <v>45938</v>
      </c>
      <c r="P65" s="13">
        <v>3</v>
      </c>
      <c r="Q65" s="11" t="s">
        <v>499</v>
      </c>
      <c r="R65" s="16">
        <v>75</v>
      </c>
      <c r="S65" s="15">
        <v>0</v>
      </c>
      <c r="T65" s="16">
        <v>0</v>
      </c>
      <c r="U65" s="11" t="s">
        <v>501</v>
      </c>
      <c r="V65" s="13">
        <f t="shared" ref="V65:W67" si="3">P65</f>
        <v>3</v>
      </c>
      <c r="W65" s="11" t="str">
        <f t="shared" si="3"/>
        <v>Se realizó informe de seguimiento a la ejecución del Plan Anual de Adquisiciones SSF 2025 correspondiente al tercer trimestre el cual se encuentra publicado en la página web de la Entidad._x000D_
_x000D_
_x000D_
Cálculo del avance acumulado: _x000D_
Resultado Trimestre I = 1, _x000D_
Resultado Trimestre II = 1_x000D_
Resultado Trimestre III= 1_x000D_
Avance acumulado: 3.  _x000D_
_x000D_
_x000D_
EVIDENCIA:_x000D_
INFORME PAA 2025 - III TRIMESTRE</v>
      </c>
      <c r="X65" s="38">
        <f t="shared" si="2"/>
        <v>0.75</v>
      </c>
      <c r="Y65" s="32" t="s">
        <v>522</v>
      </c>
      <c r="Z65" s="18">
        <f t="shared" ref="Z65:AB67" si="4">S65</f>
        <v>0</v>
      </c>
      <c r="AA65" s="16">
        <f t="shared" si="4"/>
        <v>0</v>
      </c>
      <c r="AB65"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 el soporte en el registro.
Nota: Se recomienda al proceso garantizar el cumplimiento efectivo de la meta durante la vigencia.</v>
      </c>
    </row>
    <row r="66" spans="1:28" s="19" customFormat="1" ht="195" x14ac:dyDescent="0.25">
      <c r="A66" s="3">
        <v>66</v>
      </c>
      <c r="B66" s="11" t="s">
        <v>220</v>
      </c>
      <c r="C66" s="11" t="s">
        <v>305</v>
      </c>
      <c r="D66" s="11" t="s">
        <v>19</v>
      </c>
      <c r="E66" s="11" t="s">
        <v>221</v>
      </c>
      <c r="F66" s="12">
        <v>45839</v>
      </c>
      <c r="G66" s="11" t="s">
        <v>222</v>
      </c>
      <c r="H66" s="11" t="s">
        <v>222</v>
      </c>
      <c r="I66" s="11" t="s">
        <v>23</v>
      </c>
      <c r="J66" s="11" t="s">
        <v>24</v>
      </c>
      <c r="K66" s="13" t="s">
        <v>25</v>
      </c>
      <c r="L66" s="14">
        <v>90</v>
      </c>
      <c r="M66" s="15">
        <v>51467441</v>
      </c>
      <c r="N66" s="11" t="s">
        <v>26</v>
      </c>
      <c r="O66" s="12">
        <v>45938</v>
      </c>
      <c r="P66" s="13">
        <v>72</v>
      </c>
      <c r="Q66" s="11" t="s">
        <v>500</v>
      </c>
      <c r="R66" s="16">
        <v>80</v>
      </c>
      <c r="S66" s="15">
        <v>51467441</v>
      </c>
      <c r="T66" s="16">
        <v>100</v>
      </c>
      <c r="U66" s="11" t="s">
        <v>512</v>
      </c>
      <c r="V66" s="13">
        <f t="shared" si="3"/>
        <v>72</v>
      </c>
      <c r="W66" s="11" t="str">
        <f t="shared" si="3"/>
        <v>En el Plan de acción del PIGA, para el tercer trimestre estaba programado realizar 13 actividades de las cuales se realizaron 12 para un total en el indicador del 92%. 
La ejecución de los recursos está a cargo del Grupo de Gestión del Talento Humano a través del contrato 211 de 2025.
Cálculo del avance acumulado: 
Resultado Trimestre I = 100 * 25% = 25%, 
Resultado Trimestre II = 92 * 25%= 48%, 
Resultado Trimestre III: 95 * 25% = 72% 
Avance acumulado: 72%. 
EVIDENCIAS:
SG-RFI-002-25 - SOPORTES PIGA</v>
      </c>
      <c r="X66" s="38">
        <f t="shared" si="2"/>
        <v>0.8</v>
      </c>
      <c r="Y66" s="32" t="s">
        <v>523</v>
      </c>
      <c r="Z66" s="18">
        <f t="shared" si="4"/>
        <v>51467441</v>
      </c>
      <c r="AA66" s="16">
        <f t="shared" si="4"/>
        <v>100</v>
      </c>
      <c r="AB66"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v>
      </c>
    </row>
    <row r="67" spans="1:28" s="19" customFormat="1" ht="285" x14ac:dyDescent="0.25">
      <c r="A67" s="3">
        <v>67</v>
      </c>
      <c r="B67" s="11" t="s">
        <v>399</v>
      </c>
      <c r="C67" s="11" t="s">
        <v>305</v>
      </c>
      <c r="D67" s="11" t="s">
        <v>19</v>
      </c>
      <c r="E67" s="11" t="s">
        <v>196</v>
      </c>
      <c r="F67" s="12">
        <v>45839</v>
      </c>
      <c r="G67" s="11" t="s">
        <v>197</v>
      </c>
      <c r="H67" s="11" t="s">
        <v>197</v>
      </c>
      <c r="I67" s="11" t="s">
        <v>23</v>
      </c>
      <c r="J67" s="11" t="s">
        <v>24</v>
      </c>
      <c r="K67" s="13" t="s">
        <v>25</v>
      </c>
      <c r="L67" s="14">
        <v>90</v>
      </c>
      <c r="M67" s="15">
        <v>49281988</v>
      </c>
      <c r="N67" s="11" t="s">
        <v>26</v>
      </c>
      <c r="O67" s="12">
        <v>45938</v>
      </c>
      <c r="P67" s="13">
        <v>64</v>
      </c>
      <c r="Q67" s="11" t="s">
        <v>502</v>
      </c>
      <c r="R67" s="16">
        <v>71.111111111111114</v>
      </c>
      <c r="S67" s="15">
        <v>31535166</v>
      </c>
      <c r="T67" s="16">
        <v>63.989232739555881</v>
      </c>
      <c r="U67" s="11" t="s">
        <v>513</v>
      </c>
      <c r="V67" s="13">
        <f t="shared" si="3"/>
        <v>64</v>
      </c>
      <c r="W67" s="11" t="str">
        <f t="shared" si="3"/>
        <v>En el Plan de acción del PESV, para el tercer trimestre estaba programado realizar 9 actividades de las cuales se realizaron 3 para un total en el indicador del 33%. Esto debido que algunas actividades se realizaron en periodos anteriores. (Estudios previos mantenimiento vehículos y alcoholímetro, actualización del PESV, las reuniones del Comité No aplican); 
Por otro lado, se realizaron otras actividades adicionales.
A través del contrato 097 de 2025 se ha adelantando la implementación del PESV.
Cálculo del avance acumulado: 
Resultado Trimestre I = 0 
Resultado Trimestre II = 30 
Resultado Trimestre III = 64
Avance acumulado: 64%. 
EVIDENCIAS:
SG-AIN-003-25 - SOPORTES PESV</v>
      </c>
      <c r="X67" s="38">
        <f t="shared" si="2"/>
        <v>0.71111111111111114</v>
      </c>
      <c r="Y67" s="32" t="s">
        <v>522</v>
      </c>
      <c r="Z67" s="18">
        <f t="shared" si="4"/>
        <v>31535166</v>
      </c>
      <c r="AA67" s="16">
        <f t="shared" si="4"/>
        <v>63.989232739555881</v>
      </c>
      <c r="AB67"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el acumulado al tercer trimestre.
• Se adjuntan los soportes en el registro.
Nota 1: En la descripción cualitativa se indica que para el tercer trimestre se realizaron tres de las nueve actividades programadas (33%). Por lo anterior, se sugiere mejorar la redacción descriptiva, precisando las actividades realizadas en cada periodo con respecto a la programación para la vigencia, con el propósito de fortalecer la claridad del reporte.
Nota 2: Se evidencia una leve diferencia en el cálculo del avance acumulado (30% + 33,33% = 63,33% ≈ 63% vs. 64%). Se sugiere validar el criterio de redondeo, tomando como referencia el valor de ,5 para el ajuste.
Nota 3: Se recomienda al proceso garantizar el cumplimiento efectivo de la meta durante la vigencia y continuar fortaleciendo la coherencia entre los soportes y la información cualitativa y cuantitativa presentada, especialmente en la relación entre los avances trimestrales y los acumulados.</v>
      </c>
    </row>
    <row r="68" spans="1:28" s="19" customFormat="1" ht="409.5" x14ac:dyDescent="0.25">
      <c r="A68" s="3">
        <v>53</v>
      </c>
      <c r="B68" s="11" t="s">
        <v>296</v>
      </c>
      <c r="C68" s="11" t="s">
        <v>282</v>
      </c>
      <c r="D68" s="11" t="s">
        <v>181</v>
      </c>
      <c r="E68" s="11" t="s">
        <v>298</v>
      </c>
      <c r="F68" s="12">
        <v>45778</v>
      </c>
      <c r="G68" s="11" t="s">
        <v>290</v>
      </c>
      <c r="H68" s="11" t="s">
        <v>290</v>
      </c>
      <c r="I68" s="11" t="s">
        <v>23</v>
      </c>
      <c r="J68" s="11" t="s">
        <v>297</v>
      </c>
      <c r="K68" s="11" t="s">
        <v>25</v>
      </c>
      <c r="L68" s="11">
        <v>100</v>
      </c>
      <c r="M68" s="11">
        <v>250000000</v>
      </c>
      <c r="N68" s="11" t="s">
        <v>423</v>
      </c>
      <c r="O68" s="12">
        <v>45960</v>
      </c>
      <c r="P68" s="11">
        <v>38</v>
      </c>
      <c r="Q68" s="11" t="s">
        <v>424</v>
      </c>
      <c r="R68" s="11">
        <v>38</v>
      </c>
      <c r="S68" s="11">
        <v>0</v>
      </c>
      <c r="T68" s="11">
        <v>0</v>
      </c>
      <c r="U68" s="3" t="s">
        <v>492</v>
      </c>
      <c r="V68" s="4">
        <v>45</v>
      </c>
      <c r="W68" s="3" t="s">
        <v>491</v>
      </c>
      <c r="X68" s="38">
        <f t="shared" si="2"/>
        <v>0.45</v>
      </c>
      <c r="Y68" s="32" t="s">
        <v>520</v>
      </c>
      <c r="Z68" s="23">
        <v>0</v>
      </c>
      <c r="AA68" s="22">
        <v>0</v>
      </c>
      <c r="AB68" s="11" t="s">
        <v>503</v>
      </c>
    </row>
    <row r="69" spans="1:28" s="19" customFormat="1" ht="409.5" x14ac:dyDescent="0.25">
      <c r="A69" s="3">
        <v>54</v>
      </c>
      <c r="B69" s="11" t="s">
        <v>299</v>
      </c>
      <c r="C69" s="11" t="s">
        <v>282</v>
      </c>
      <c r="D69" s="11" t="s">
        <v>181</v>
      </c>
      <c r="E69" s="11" t="s">
        <v>300</v>
      </c>
      <c r="F69" s="12">
        <v>45778</v>
      </c>
      <c r="G69" s="11" t="s">
        <v>290</v>
      </c>
      <c r="H69" s="11" t="s">
        <v>290</v>
      </c>
      <c r="I69" s="11" t="s">
        <v>23</v>
      </c>
      <c r="J69" s="11" t="s">
        <v>297</v>
      </c>
      <c r="K69" s="11" t="s">
        <v>25</v>
      </c>
      <c r="L69" s="11">
        <v>100</v>
      </c>
      <c r="M69" s="11">
        <v>87720000</v>
      </c>
      <c r="N69" s="11" t="s">
        <v>423</v>
      </c>
      <c r="O69" s="12">
        <v>45961</v>
      </c>
      <c r="P69" s="11">
        <v>75</v>
      </c>
      <c r="Q69" s="11" t="s">
        <v>425</v>
      </c>
      <c r="R69" s="11">
        <v>75</v>
      </c>
      <c r="S69" s="11">
        <v>0</v>
      </c>
      <c r="T69" s="11">
        <v>0</v>
      </c>
      <c r="U69" s="11" t="s">
        <v>494</v>
      </c>
      <c r="V69" s="13">
        <v>80</v>
      </c>
      <c r="W69" s="11" t="s">
        <v>493</v>
      </c>
      <c r="X69" s="38">
        <f t="shared" si="2"/>
        <v>0.8</v>
      </c>
      <c r="Y69" s="32" t="s">
        <v>523</v>
      </c>
      <c r="Z69" s="15">
        <v>0</v>
      </c>
      <c r="AA69" s="16">
        <v>0</v>
      </c>
      <c r="AB69" s="11" t="s">
        <v>504</v>
      </c>
    </row>
    <row r="71" spans="1:28" x14ac:dyDescent="0.25">
      <c r="W71" s="27" t="s">
        <v>510</v>
      </c>
      <c r="X71" s="41">
        <f>SUM(X3:X69)</f>
        <v>44.598715753001244</v>
      </c>
    </row>
    <row r="72" spans="1:28" x14ac:dyDescent="0.25">
      <c r="W72" s="27" t="s">
        <v>518</v>
      </c>
      <c r="X72" s="42">
        <f>A69</f>
        <v>54</v>
      </c>
    </row>
    <row r="73" spans="1:28" ht="36" customHeight="1" x14ac:dyDescent="0.25">
      <c r="W73" s="30" t="s">
        <v>517</v>
      </c>
      <c r="X73" s="43">
        <f>AVERAGE(X3:X69)</f>
        <v>0.66565247392539173</v>
      </c>
      <c r="Y73" s="39"/>
      <c r="Z73" s="40"/>
    </row>
    <row r="74" spans="1:28" x14ac:dyDescent="0.25">
      <c r="X74" s="44"/>
    </row>
    <row r="75" spans="1:28" x14ac:dyDescent="0.25">
      <c r="W75" s="48" t="s">
        <v>514</v>
      </c>
      <c r="X75" s="48"/>
    </row>
    <row r="76" spans="1:28" x14ac:dyDescent="0.25">
      <c r="W76" s="27" t="s">
        <v>510</v>
      </c>
      <c r="X76" s="41">
        <f>SUM(X3:X67)</f>
        <v>43.348715753001244</v>
      </c>
    </row>
    <row r="77" spans="1:28" x14ac:dyDescent="0.25">
      <c r="W77" s="27" t="s">
        <v>505</v>
      </c>
      <c r="X77" s="42">
        <f>A65</f>
        <v>65</v>
      </c>
    </row>
    <row r="78" spans="1:28" x14ac:dyDescent="0.25">
      <c r="W78" s="28" t="s">
        <v>509</v>
      </c>
      <c r="X78" s="46">
        <f>X76/X77</f>
        <v>0.66690331927694224</v>
      </c>
    </row>
    <row r="79" spans="1:28" x14ac:dyDescent="0.25">
      <c r="W79" s="29" t="s">
        <v>515</v>
      </c>
      <c r="X79" s="45">
        <f>(1/4)*3</f>
        <v>0.75</v>
      </c>
    </row>
    <row r="80" spans="1:28" x14ac:dyDescent="0.25">
      <c r="W80" s="29" t="s">
        <v>511</v>
      </c>
      <c r="X80" s="45">
        <f>X78/X79</f>
        <v>0.88920442570258962</v>
      </c>
    </row>
    <row r="81" spans="23:27" x14ac:dyDescent="0.25">
      <c r="X81" s="1"/>
      <c r="AA81"/>
    </row>
    <row r="82" spans="23:27" x14ac:dyDescent="0.25">
      <c r="W82" s="48" t="s">
        <v>516</v>
      </c>
      <c r="X82" s="48"/>
      <c r="AA82"/>
    </row>
    <row r="83" spans="23:27" x14ac:dyDescent="0.25">
      <c r="W83" s="27" t="s">
        <v>510</v>
      </c>
      <c r="X83" s="41">
        <f>SUM(X68:X69)</f>
        <v>1.25</v>
      </c>
      <c r="AA83"/>
    </row>
    <row r="84" spans="23:27" x14ac:dyDescent="0.25">
      <c r="W84" s="27" t="s">
        <v>507</v>
      </c>
      <c r="X84" s="42">
        <v>2</v>
      </c>
      <c r="AA84"/>
    </row>
    <row r="85" spans="23:27" x14ac:dyDescent="0.25">
      <c r="W85" s="28" t="s">
        <v>508</v>
      </c>
      <c r="X85" s="46">
        <f>X83/X84</f>
        <v>0.625</v>
      </c>
      <c r="AA85"/>
    </row>
    <row r="86" spans="23:27" x14ac:dyDescent="0.25">
      <c r="W86" s="29" t="s">
        <v>515</v>
      </c>
      <c r="X86" s="45">
        <f>(1/3)*2</f>
        <v>0.66666666666666663</v>
      </c>
      <c r="AA86"/>
    </row>
    <row r="87" spans="23:27" x14ac:dyDescent="0.25">
      <c r="W87" s="29" t="s">
        <v>511</v>
      </c>
      <c r="X87" s="45">
        <f>X85/X86</f>
        <v>0.9375</v>
      </c>
    </row>
    <row r="89" spans="23:27" x14ac:dyDescent="0.25">
      <c r="W89" s="1" t="s">
        <v>535</v>
      </c>
      <c r="X89" s="47">
        <f>AVERAGE(X80,X87)</f>
        <v>0.91335221285129475</v>
      </c>
    </row>
    <row r="90" spans="23:27" x14ac:dyDescent="0.25">
      <c r="X90" s="37"/>
    </row>
    <row r="91" spans="23:27" x14ac:dyDescent="0.25">
      <c r="X91" s="37"/>
    </row>
    <row r="92" spans="23:27" x14ac:dyDescent="0.25">
      <c r="X92" s="37"/>
    </row>
  </sheetData>
  <autoFilter ref="A2:AB69" xr:uid="{DA79DCB2-B65C-4245-ABE9-26D2D5BCF46D}">
    <sortState xmlns:xlrd2="http://schemas.microsoft.com/office/spreadsheetml/2017/richdata2" ref="A3:AB69">
      <sortCondition descending="1" ref="J2:J69"/>
    </sortState>
  </autoFilter>
  <mergeCells count="4">
    <mergeCell ref="W75:X75"/>
    <mergeCell ref="W82:X82"/>
    <mergeCell ref="P1:U1"/>
    <mergeCell ref="V1:AB1"/>
  </mergeCells>
  <phoneticPr fontId="6" type="noConversion"/>
  <conditionalFormatting sqref="A2">
    <cfRule type="duplicateValues" dxfId="7" priority="4"/>
  </conditionalFormatting>
  <conditionalFormatting sqref="B68:B69">
    <cfRule type="duplicateValues" dxfId="6" priority="2"/>
  </conditionalFormatting>
  <conditionalFormatting sqref="X2:X69">
    <cfRule type="cellIs" dxfId="5" priority="3"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46FC-D4C5-423A-81C7-0F17C13EF077}">
  <dimension ref="A1:B19"/>
  <sheetViews>
    <sheetView workbookViewId="0">
      <selection activeCell="B17" sqref="B17"/>
    </sheetView>
  </sheetViews>
  <sheetFormatPr baseColWidth="10" defaultRowHeight="15" x14ac:dyDescent="0.25"/>
  <cols>
    <col min="1" max="1" width="83.28515625" customWidth="1"/>
    <col min="2" max="2" width="13.140625" customWidth="1"/>
  </cols>
  <sheetData>
    <row r="1" spans="1:2" x14ac:dyDescent="0.25">
      <c r="A1" s="27" t="s">
        <v>510</v>
      </c>
      <c r="B1" s="41">
        <v>44.598715753001244</v>
      </c>
    </row>
    <row r="2" spans="1:2" x14ac:dyDescent="0.25">
      <c r="A2" s="27" t="s">
        <v>518</v>
      </c>
      <c r="B2" s="42">
        <v>54</v>
      </c>
    </row>
    <row r="3" spans="1:2" ht="30" x14ac:dyDescent="0.25">
      <c r="A3" s="30" t="s">
        <v>517</v>
      </c>
      <c r="B3" s="43">
        <v>0.66565247392539173</v>
      </c>
    </row>
    <row r="4" spans="1:2" x14ac:dyDescent="0.25">
      <c r="A4" s="1"/>
      <c r="B4" s="44"/>
    </row>
    <row r="5" spans="1:2" x14ac:dyDescent="0.25">
      <c r="A5" s="48" t="s">
        <v>514</v>
      </c>
      <c r="B5" s="48"/>
    </row>
    <row r="6" spans="1:2" x14ac:dyDescent="0.25">
      <c r="A6" s="27" t="s">
        <v>510</v>
      </c>
      <c r="B6" s="41">
        <v>43.348715753001244</v>
      </c>
    </row>
    <row r="7" spans="1:2" x14ac:dyDescent="0.25">
      <c r="A7" s="27" t="s">
        <v>505</v>
      </c>
      <c r="B7" s="42">
        <v>65</v>
      </c>
    </row>
    <row r="8" spans="1:2" x14ac:dyDescent="0.25">
      <c r="A8" s="28" t="s">
        <v>509</v>
      </c>
      <c r="B8" s="46">
        <v>0.66690331927694224</v>
      </c>
    </row>
    <row r="9" spans="1:2" x14ac:dyDescent="0.25">
      <c r="A9" s="29" t="s">
        <v>515</v>
      </c>
      <c r="B9" s="45">
        <v>0.75</v>
      </c>
    </row>
    <row r="10" spans="1:2" x14ac:dyDescent="0.25">
      <c r="A10" s="29" t="s">
        <v>511</v>
      </c>
      <c r="B10" s="45">
        <v>0.88920442570258962</v>
      </c>
    </row>
    <row r="11" spans="1:2" x14ac:dyDescent="0.25">
      <c r="A11" s="1"/>
      <c r="B11" s="1"/>
    </row>
    <row r="12" spans="1:2" x14ac:dyDescent="0.25">
      <c r="A12" s="48" t="s">
        <v>516</v>
      </c>
      <c r="B12" s="48"/>
    </row>
    <row r="13" spans="1:2" x14ac:dyDescent="0.25">
      <c r="A13" s="27" t="s">
        <v>510</v>
      </c>
      <c r="B13" s="41">
        <v>1.25</v>
      </c>
    </row>
    <row r="14" spans="1:2" x14ac:dyDescent="0.25">
      <c r="A14" s="27" t="s">
        <v>507</v>
      </c>
      <c r="B14" s="42">
        <v>2</v>
      </c>
    </row>
    <row r="15" spans="1:2" x14ac:dyDescent="0.25">
      <c r="A15" s="28" t="s">
        <v>508</v>
      </c>
      <c r="B15" s="46">
        <v>0.625</v>
      </c>
    </row>
    <row r="16" spans="1:2" x14ac:dyDescent="0.25">
      <c r="A16" s="29" t="s">
        <v>515</v>
      </c>
      <c r="B16" s="45">
        <v>0.66666666666666663</v>
      </c>
    </row>
    <row r="17" spans="1:2" x14ac:dyDescent="0.25">
      <c r="A17" s="29" t="s">
        <v>511</v>
      </c>
      <c r="B17" s="45">
        <v>0.9375</v>
      </c>
    </row>
    <row r="18" spans="1:2" x14ac:dyDescent="0.25">
      <c r="A18" s="1"/>
      <c r="B18" s="6"/>
    </row>
    <row r="19" spans="1:2" x14ac:dyDescent="0.25">
      <c r="A19" s="1" t="s">
        <v>535</v>
      </c>
      <c r="B19" s="47">
        <v>0.91335221285129475</v>
      </c>
    </row>
  </sheetData>
  <mergeCells count="2">
    <mergeCell ref="A5:B5"/>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TIII - OAP</vt:lpstr>
      <vt:lpstr>Hoja Resumen</vt:lpstr>
      <vt:lpstr>accionCC</vt:lpstr>
      <vt:lpstr>matriz3trim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JD</cp:lastModifiedBy>
  <cp:revision/>
  <dcterms:created xsi:type="dcterms:W3CDTF">2025-10-13T19:56:45Z</dcterms:created>
  <dcterms:modified xsi:type="dcterms:W3CDTF">2025-11-15T01:12:38Z</dcterms:modified>
  <cp:category/>
  <cp:contentStatus/>
</cp:coreProperties>
</file>